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311"/>
  <workbookPr showInkAnnotation="0" autoCompressPictures="0"/>
  <mc:AlternateContent xmlns:mc="http://schemas.openxmlformats.org/markup-compatibility/2006">
    <mc:Choice Requires="x15">
      <x15ac:absPath xmlns:x15ac="http://schemas.microsoft.com/office/spreadsheetml/2010/11/ac" url="/Users/dididavis/Documents/Healtheway/eHealth_Exchange_Testing_Workgroup/"/>
    </mc:Choice>
  </mc:AlternateContent>
  <bookViews>
    <workbookView xWindow="960" yWindow="1540" windowWidth="36240" windowHeight="17540" tabRatio="500"/>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Tool Selection Criteria" sheetId="6" r:id="rId8"/>
    <sheet name="Tool Selection Criteria 2" sheetId="13" r:id="rId9"/>
    <sheet name="Criteria Definition" sheetId="14" r:id="rId10"/>
    <sheet name="Spec Factory Wiki Refs" sheetId="7" r:id="rId11"/>
    <sheet name="Participant Painpoints" sheetId="11" r:id="rId12"/>
    <sheet name="Survey Questions" sheetId="12" r:id="rId13"/>
  </sheets>
  <definedNames>
    <definedName name="_xlnm._FilterDatabase" localSheetId="1" hidden="1">'Action Items'!$D$1:$E$6</definedName>
    <definedName name="_xlnm._FilterDatabase" localSheetId="3" hidden="1">Inventory!$C$2:$G$40</definedName>
  </definedNames>
  <calcPr calcId="15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4" i="13" l="1"/>
  <c r="J5" i="13"/>
  <c r="J6" i="13"/>
  <c r="J7" i="13"/>
  <c r="J8" i="13"/>
  <c r="J9" i="13"/>
  <c r="J3" i="13"/>
  <c r="C11" i="13"/>
  <c r="D11" i="13"/>
  <c r="E11" i="13"/>
  <c r="F11" i="13"/>
  <c r="G11" i="13"/>
  <c r="H11" i="13"/>
  <c r="I8" i="13"/>
  <c r="I9" i="13"/>
  <c r="I3" i="13"/>
  <c r="I4" i="13"/>
  <c r="I5" i="13"/>
  <c r="I6" i="13"/>
  <c r="I7" i="13"/>
  <c r="I11" i="13"/>
  <c r="J11" i="13"/>
  <c r="B11" i="13"/>
  <c r="C10" i="13"/>
  <c r="D10" i="13"/>
  <c r="E10" i="13"/>
  <c r="F10" i="13"/>
  <c r="G10" i="13"/>
  <c r="H10" i="13"/>
  <c r="I10" i="13"/>
  <c r="J10" i="13"/>
  <c r="B10" i="13"/>
  <c r="A3" i="11"/>
  <c r="A4" i="11"/>
  <c r="A5" i="11"/>
  <c r="A6" i="11"/>
  <c r="A7" i="11"/>
  <c r="A8" i="11"/>
  <c r="A9" i="11"/>
  <c r="A10" i="11"/>
  <c r="A11" i="11"/>
  <c r="A12" i="11"/>
  <c r="A13" i="11"/>
  <c r="A14" i="11"/>
  <c r="A15" i="11"/>
  <c r="A16" i="11"/>
  <c r="A17" i="11"/>
  <c r="A18" i="11"/>
  <c r="A19" i="11"/>
  <c r="A20" i="11"/>
</calcChain>
</file>

<file path=xl/sharedStrings.xml><?xml version="1.0" encoding="utf-8"?>
<sst xmlns="http://schemas.openxmlformats.org/spreadsheetml/2006/main" count="635" uniqueCount="435">
  <si>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</si>
  <si>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</si>
  <si>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</si>
  <si>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</si>
  <si>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</si>
  <si>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</si>
  <si>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</si>
  <si>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</si>
  <si>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</si>
  <si>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</si>
  <si>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</si>
  <si>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</si>
  <si>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</si>
  <si>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</si>
  <si>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</si>
  <si>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</si>
  <si>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</si>
  <si>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</si>
  <si>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</si>
  <si>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</si>
  <si>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</si>
  <si>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</si>
  <si>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</si>
  <si>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</si>
  <si>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</si>
  <si>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</si>
  <si>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</si>
  <si>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</si>
  <si>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</si>
  <si>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</si>
  <si>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</si>
  <si>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</si>
  <si>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</si>
  <si>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</si>
  <si>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</si>
  <si>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</si>
  <si>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</si>
  <si>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</si>
  <si>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</si>
  <si>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</si>
  <si>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</si>
  <si>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</si>
  <si>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</si>
  <si>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</si>
  <si>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</si>
  <si>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</si>
  <si>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</si>
  <si>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</si>
  <si>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</si>
  <si>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</si>
  <si>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</si>
  <si>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</si>
  <si>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</si>
  <si>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</si>
  <si>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</si>
  <si>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</si>
  <si>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</si>
  <si>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</si>
  <si>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</si>
  <si>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</si>
  <si>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</si>
  <si>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</si>
  <si>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</si>
  <si>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</si>
  <si>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</si>
  <si>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</si>
  <si>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</si>
  <si>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</si>
  <si>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</si>
  <si>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</si>
  <si>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</si>
  <si>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</si>
  <si>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</si>
  <si>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</si>
  <si>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Regulatory Compliance Alignment</t>
  </si>
  <si>
    <t>Community Engagement</t>
  </si>
  <si>
    <t>Tool Selection Criteria</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</si>
  <si>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</si>
  <si>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</si>
  <si>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</si>
  <si>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</si>
  <si>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</si>
  <si>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</si>
  <si>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</si>
  <si>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</si>
  <si>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</si>
  <si>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</si>
  <si>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r>
      <t>Action Items:</t>
    </r>
    <r>
      <rPr>
        <sz val="12"/>
        <color rgb="FF000000"/>
        <rFont val="Arial"/>
      </rPr>
      <t xml:space="preserve">  </t>
    </r>
  </si>
  <si>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</si>
  <si>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</si>
  <si>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</si>
  <si>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</si>
  <si>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</si>
  <si>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</si>
  <si>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</si>
  <si>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</si>
  <si>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</si>
  <si>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</si>
  <si>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</si>
  <si>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Draft Phase I Content Testing Roadmap</t>
  </si>
  <si>
    <t xml:space="preserve">Develop listing of prior wiki discussions related to Content needs for eHealth Exchange </t>
  </si>
  <si>
    <t>in Process</t>
  </si>
  <si>
    <t>Enhance Content Test Cases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</si>
  <si>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</si>
  <si>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</si>
  <si>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</si>
  <si>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</si>
  <si>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</si>
  <si>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</si>
  <si>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</si>
  <si>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</si>
  <si>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</si>
  <si>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</si>
  <si>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</si>
  <si>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</si>
  <si>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</si>
  <si>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</si>
  <si>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</si>
  <si>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</si>
  <si>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</si>
  <si>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</si>
  <si>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</si>
  <si>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</si>
  <si>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</si>
  <si>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</si>
  <si>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</si>
  <si>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</si>
  <si>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</si>
  <si>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</si>
  <si>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</si>
  <si>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</si>
  <si>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</si>
  <si>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</si>
  <si>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</si>
  <si>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</si>
  <si>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</si>
  <si>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</si>
  <si>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</si>
  <si>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</si>
  <si>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</si>
  <si>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</si>
  <si>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</si>
  <si>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</si>
  <si>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</si>
  <si>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</si>
  <si>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</si>
  <si>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</si>
  <si>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</si>
  <si>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</si>
  <si>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</si>
  <si>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</si>
  <si>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</si>
  <si>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</si>
  <si>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</si>
  <si>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</si>
  <si>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</si>
  <si>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</si>
  <si>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</si>
  <si>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</si>
  <si>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</si>
  <si>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</si>
  <si>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</si>
  <si>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</si>
  <si>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</si>
  <si>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</si>
  <si>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</si>
  <si>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</si>
  <si>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</si>
  <si>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</si>
  <si>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</si>
  <si>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</si>
  <si>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</si>
  <si>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</si>
  <si>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</si>
  <si>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</si>
  <si>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</si>
  <si>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</si>
  <si>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</si>
  <si>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</si>
  <si>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</si>
  <si>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</si>
  <si>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</si>
  <si>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</si>
  <si>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</si>
  <si>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</si>
  <si>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</si>
  <si>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</si>
  <si>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</si>
  <si>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</si>
  <si>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</si>
  <si>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</si>
  <si>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</si>
  <si>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</si>
  <si>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</si>
  <si>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</si>
  <si>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</si>
  <si>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</si>
  <si>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</si>
  <si>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</si>
  <si>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</si>
  <si>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</si>
  <si>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rPr>
      <t>Benefits of IQHD:</t>
    </r>
    <r>
      <rPr>
        <sz val="10"/>
        <color theme="1"/>
        <rFont val="Arial"/>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rPr>
      <t>Technical Features:</t>
    </r>
    <r>
      <rPr>
        <sz val="10"/>
        <color theme="1"/>
        <rFont val="Arial"/>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</si>
  <si>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</si>
  <si>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Availability/Uptime</t>
  </si>
  <si>
    <t>Testing Plan Overview</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</si>
  <si>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</si>
  <si>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</si>
  <si>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</si>
  <si>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</si>
  <si>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</si>
  <si>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</si>
  <si>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</si>
  <si>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</si>
  <si>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</si>
  <si>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</si>
  <si>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</si>
  <si>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</si>
  <si>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</si>
  <si>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</si>
  <si>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</si>
  <si>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</si>
  <si>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</si>
  <si>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</si>
  <si>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</si>
  <si>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</si>
  <si>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</si>
  <si>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</si>
  <si>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Include reference to existing CCDA implementation guides from HL7 and ONC</t>
  </si>
  <si>
    <t>No</t>
  </si>
  <si>
    <t>Yes</t>
  </si>
  <si>
    <t>CCDA Score Card</t>
  </si>
  <si>
    <t>NIST CDA Validator</t>
  </si>
  <si>
    <t>Completeness</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</si>
  <si>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</si>
  <si>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</si>
  <si>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</si>
  <si>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</si>
  <si>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</si>
  <si>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</si>
  <si>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</si>
  <si>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</si>
  <si>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</si>
  <si>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</si>
  <si>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</si>
  <si>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</si>
  <si>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</si>
  <si>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</si>
  <si>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</si>
  <si>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</si>
  <si>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</si>
  <si>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</si>
  <si>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</si>
  <si>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</si>
  <si>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</si>
  <si>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</si>
  <si>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</si>
  <si>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</si>
  <si>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</si>
  <si>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</si>
  <si>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</si>
  <si>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</si>
  <si>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</si>
  <si>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</si>
  <si>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</si>
  <si>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</si>
  <si>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</si>
  <si>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</si>
  <si>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</si>
  <si>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</si>
  <si>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Leveraged in ONC program demo for all leadership 10/2014. Co-chairs, would this be good enough to start with and tweak to create something of our own.  This is not an IP protecte scenario/use case. In scope Specs R1.1, R2.0, and soon to be balloted R2.1?</t>
  </si>
  <si>
    <t>(This will be answred by survey of workgroup on 8/3 call.  A request for sample test data to be submitted to Testing@sequoiaproject.org)</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</si>
  <si>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</si>
  <si>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</si>
  <si>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</si>
  <si>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</si>
  <si>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</si>
  <si>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</si>
  <si>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 xml:space="preserve">The answers below need to be defined for each document type tested for. </t>
  </si>
  <si>
    <t>We are also interested in how to get participant test systems to a place where they are better ready to test with eachother after they complete DIL testing.  For instance, how much of certification is happening with harnesses or limited systems &amp; does it really test the actual software/systems that would be used</t>
  </si>
  <si>
    <t>Negative Test Cases should be considered.</t>
  </si>
  <si>
    <t>d.</t>
  </si>
  <si>
    <t>Cross encounter use case spanning period of time - longitudinal care record - TOC/Care summary</t>
  </si>
  <si>
    <t>e.</t>
  </si>
  <si>
    <t xml:space="preserve">Single encounter - Summary </t>
  </si>
  <si>
    <t>f.</t>
  </si>
  <si>
    <t>Unplanned TOC - ED - Summary</t>
  </si>
  <si>
    <t>Patient Portal Access to C-CDA</t>
  </si>
  <si>
    <t>Data Filters (lab could be delayed 3 days for instance until cleared by MD)</t>
  </si>
  <si>
    <t>Continuity of Care Document Template - VA</t>
  </si>
  <si>
    <t>Blue Button format could be considered (request/response)</t>
  </si>
  <si>
    <t>Current/Responses</t>
  </si>
  <si>
    <t>Best Practice Guidance</t>
  </si>
  <si>
    <t xml:space="preserve">One committee member noted that they include notes in their own sections in an encounter-level document. </t>
  </si>
  <si>
    <t>Gateway is expected to pass along date ranges to underlying EHR systems and they are to respond for all sections as appropriate.  In addition, one committee member responded with the following:
"Patient Level documents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 
Encounter Level documents
We include all procedures, results, and notes for that encounter. 
Both document types
We will always include all allergies, active medications, and problems as of the document generation date. It's safest to send the latest information we have because we don't want to omit later data that could have been relevant for patient care.
"</t>
  </si>
  <si>
    <t>One committee member responded with:
 Patient Level documents</t>
  </si>
  <si>
    <t>One committee member responded with: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t>
  </si>
  <si>
    <t>One committee member responded with: Encounter Level documents</t>
  </si>
  <si>
    <t>One committee member responded with:  We include all procedures, results, and notes for that encounter.</t>
  </si>
  <si>
    <t>One committee member responded with:  Both document types</t>
  </si>
  <si>
    <t>One committee member responded with:  We will always include all allergies, active medications, and problems as of the document generation date. It's safest to send the latest information we have because we don't want to omit later data that could have been relevant for patient care.</t>
  </si>
  <si>
    <t>One committee member responded with:  See above question about the date range query.</t>
  </si>
  <si>
    <t>One committee member responded with:  More testing directly in production would be helpful. That would help quickly identify any configuration or networking issues that may be specific to the production setup.</t>
  </si>
  <si>
    <t>Participant Pain Points</t>
  </si>
  <si>
    <t>Tracking known pain points when performing partner testing to date.</t>
  </si>
  <si>
    <t>Phase I Test Cases will align with 2014 MU Test Data Used</t>
  </si>
  <si>
    <t xml:space="preserve">Testing Workgroup to work with underlying SDO if there are ambiguities and Test Cases will act as specification in the interim. </t>
  </si>
  <si>
    <t>Assumptions/Action Items:</t>
  </si>
  <si>
    <t>Use cases were discussed on 8/4 and agreement for transitions of care focus to align with MU 2014 Edition requirement + Underlying standards requirements. MU 3 Test Procedure Use Cases will also be reviewed for changes as required.</t>
  </si>
  <si>
    <t>Updated Spreadsheet sent 8/11/2015</t>
  </si>
  <si>
    <t>Plans are to have one demo weekly starting August 11, 2015</t>
  </si>
  <si>
    <t xml:space="preserve">Distribute draft use case for committee consideration and input - Leverage Diabetic Use Case for uber use case and Transitions of Care components as described in Use Cases tab within this spreadsheet. </t>
  </si>
  <si>
    <t>Various resources hosted by ONC to help implementers.  Includes many resources for HIE's to leverage.</t>
  </si>
  <si>
    <t xml:space="preserve">Are you an eHealth Exchange participant? </t>
  </si>
  <si>
    <t>Do you use an MU2 certified technology?</t>
  </si>
  <si>
    <t xml:space="preserve">What content do you create? </t>
  </si>
  <si>
    <t>How do you test the content you create?</t>
  </si>
  <si>
    <t>What content do you receive? H</t>
  </si>
  <si>
    <t>ow do you test the content you receive?</t>
  </si>
  <si>
    <t>What help do you need the most to improve the content you create or receive?</t>
  </si>
  <si>
    <t>Survey Questions</t>
  </si>
  <si>
    <t xml:space="preserve">Survey to be sent out to all committee members </t>
  </si>
  <si>
    <t>In process</t>
  </si>
  <si>
    <t>Openess</t>
  </si>
  <si>
    <t>Regulatory Compiance Alignment</t>
  </si>
  <si>
    <t>Ease of Use SUT</t>
  </si>
  <si>
    <t>Data Security</t>
  </si>
  <si>
    <t>Gazelle ObjectsChecker</t>
  </si>
  <si>
    <t>Diameter Health CCD Analyzer</t>
  </si>
  <si>
    <t>Stella Inspector of Quality Healthcare Data (iQHD)</t>
  </si>
  <si>
    <t>Pricing Information</t>
  </si>
  <si>
    <t>Basis of Validation</t>
  </si>
  <si>
    <t>Scope of Validation</t>
  </si>
  <si>
    <t>Supports Validation of Multiple Files?</t>
  </si>
  <si>
    <t>Provides Data Quality Score?</t>
  </si>
  <si>
    <t>Provides Editing of Validation Rules?</t>
  </si>
  <si>
    <t>Provides Warnings and Errors?</t>
  </si>
  <si>
    <t>Provides Reference to Specific Location of Error?</t>
  </si>
  <si>
    <t>Rating Criteria</t>
  </si>
  <si>
    <t>Total</t>
  </si>
  <si>
    <t>Average</t>
  </si>
  <si>
    <t>Informational Criteria</t>
  </si>
  <si>
    <t>Criteria</t>
  </si>
  <si>
    <t>Examples</t>
  </si>
  <si>
    <t xml:space="preserve">The level of programmatic access the tool offers, including open source or access to an API </t>
  </si>
  <si>
    <t>Ease of Use for SUT</t>
  </si>
  <si>
    <t>The number of features and relevance of those features to eHealth Exchange participants</t>
  </si>
  <si>
    <t>The degree to which the tool aligns with regulatory programs such as Meaningful Use or EPSOS. This includes the level of engagement the tool developer has with any such programs.</t>
  </si>
  <si>
    <t xml:space="preserve">The level of opportunities for and engagement by a community around the tool. </t>
  </si>
  <si>
    <t xml:space="preserve">The degree to which the tool is available and running in a reliable manner. In a hosted/cloud model this would be based purely on the uptime. In a self-hosted/locally run model this would be the degree to which the supoorts high availability scenarios. </t>
  </si>
  <si>
    <t>The relative ease for SUTs to install, configure, and use the tool in their own local environment in interest of preparing for testing as well as verification/quality checking of their products functionality for production use.</t>
  </si>
  <si>
    <t>The degree to which the tool supports protection of PHI for use in quality checking in production environments. There are both functional and technical aspects to consider here.</t>
  </si>
  <si>
    <t>If the tool is open source and has a comprehensive API then it might score a 5. If the tool is open source but no API then it might score a 3. If the tool is propietary and has no API then it might score a 1</t>
  </si>
  <si>
    <t>A tool that has a large feature set providing schema, schematron, and data quality checking across a large number content standards might score a 5 whereas a tool that only focuses on one content standard and performs limited validation might score a 2.</t>
  </si>
  <si>
    <t>A tool that was used as part of the MU program and who's developers have shown significant level of engagement in MU activities might score a 5 whereas a tool that has no such use and has very little involvement in MU activities might score a 1.</t>
  </si>
  <si>
    <t>If the tool has a very active user forum and the developers regularly update content on a website then it might score a 5. If there is an active user forum, but no communication from the developers then it might score a 3. If no forum, and no developer engagement then it might score a 1.</t>
  </si>
  <si>
    <t>If the tool provides a web only interface but is highly configurable, allowing the SUT to create their own account and set their own configuration parameters then it might score a 5. If the tool is downloadable, and can be configured to run locally but requires some level of setup and configuration then it might score a 3. If the tool provides only a basic web/cloud access with no ability to configure online or download and configure then it might score a 1.</t>
  </si>
  <si>
    <t>A tool that provides clear direction in their workflows on how to deal with PHI and also provides technical functionality to delete and/or scrub the PHI might score a 5 whereas a tool that only provides basic direction on handling PHI but not technical functionality to support that might score a 2. A tool that does neither might score a 1.</t>
  </si>
  <si>
    <t>A tool that has capabilities to be configured for failover clustering and run as a web application might score a 5 whereas a tool that has no such configuration/support and cannot be run as a web application might score a 2.</t>
  </si>
  <si>
    <t>SAMPLE SCORES ONLY REFLECTED as of 2015-09-14</t>
  </si>
  <si>
    <t>??</t>
  </si>
  <si>
    <t>TTT</t>
  </si>
  <si>
    <t>ONC SITE</t>
  </si>
  <si>
    <t>Feature</t>
  </si>
  <si>
    <t>API access</t>
  </si>
  <si>
    <t>Stella iQHD</t>
  </si>
  <si>
    <t>Scope of testing</t>
  </si>
  <si>
    <t>C32, CCDA</t>
  </si>
  <si>
    <t>Editable rules</t>
  </si>
  <si>
    <t>Yes (can select what rules apply)</t>
  </si>
  <si>
    <t>Yes (weights can be edited)</t>
  </si>
  <si>
    <t>Single file or folder</t>
  </si>
  <si>
    <t>both</t>
  </si>
  <si>
    <t>Opensource</t>
  </si>
  <si>
    <t>Opensourcce</t>
  </si>
  <si>
    <t>C32, CCDA (future), FHIR (future), specific program (e.g., CMS reports, HEDIS)</t>
  </si>
  <si>
    <t>public site, no PII/PHI data should be submitted</t>
  </si>
  <si>
    <t>Patient data protection</t>
  </si>
  <si>
    <t>not publically available</t>
  </si>
  <si>
    <t>Partial</t>
  </si>
  <si>
    <t xml:space="preserve">No </t>
  </si>
  <si>
    <t>Who is using</t>
  </si>
  <si>
    <t>Community</t>
  </si>
  <si>
    <t>demo</t>
  </si>
  <si>
    <t>unknown</t>
  </si>
  <si>
    <t>MU Certified organizations</t>
  </si>
  <si>
    <t>Link for more info</t>
  </si>
  <si>
    <t>C32, other</t>
  </si>
  <si>
    <t>http://cda-validation.nist.gov/cda-validation/validation.html</t>
  </si>
  <si>
    <t>Josh Mandel</t>
  </si>
  <si>
    <t>John D'Amore</t>
  </si>
  <si>
    <t>Salem</t>
  </si>
  <si>
    <t>Eric Poiseau</t>
  </si>
  <si>
    <t>Dragon</t>
  </si>
  <si>
    <t>Aegis</t>
  </si>
  <si>
    <t>Mario Hyland</t>
  </si>
  <si>
    <t>MDHT</t>
  </si>
  <si>
    <t>Sean Muir</t>
  </si>
  <si>
    <t>C32 or CCDA specs conformance</t>
  </si>
  <si>
    <t>MU1 Certification criteria conformance</t>
  </si>
  <si>
    <t>MU2 Certification criteria conformance</t>
  </si>
  <si>
    <t>SMART CCDA Score Card</t>
  </si>
  <si>
    <t>Contact (email)</t>
  </si>
  <si>
    <t>Basis for validation</t>
  </si>
  <si>
    <t xml:space="preserve">Results-provides error location </t>
  </si>
  <si>
    <t>Results-provides reference to specs rule violated</t>
  </si>
  <si>
    <t>Results-provides score for richness</t>
  </si>
  <si>
    <t>Results-provides score for data quality</t>
  </si>
  <si>
    <t>Art-Décor</t>
  </si>
  <si>
    <t>Can be installed inside firewall</t>
  </si>
  <si>
    <t>Scoring weights</t>
  </si>
  <si>
    <t xml:space="preserve">
http://sitenv.org/web/site/c-cda-validator</t>
  </si>
  <si>
    <t>http://stellatechnology.com/wp/products/iqhd/</t>
  </si>
  <si>
    <t>Open source or proprietary</t>
  </si>
  <si>
    <t>Proprietary</t>
  </si>
  <si>
    <t>Commercial Offering</t>
  </si>
  <si>
    <t>Customer/Maintenance Support Model</t>
  </si>
  <si>
    <t>Free</t>
  </si>
  <si>
    <t>$</t>
  </si>
  <si>
    <t>Gazelle/ObjectsChecker</t>
  </si>
  <si>
    <t>Liora Alschuler</t>
  </si>
  <si>
    <t>Unknown</t>
  </si>
  <si>
    <t>Criteria Definition</t>
  </si>
  <si>
    <t>Draft Definitions for Tool Selection Criteria</t>
  </si>
  <si>
    <t>It is estimated that 3-4 months will be required to publish a draft set of testing documentation. The current targeted date for Phase I deliverables is October 31, 2015.</t>
  </si>
  <si>
    <t>Any newly identified artifacts/resources will be added in the future.  Will continue to add new artifacts as they are identified by the Testing Workgroup especially with new MU Requirements and planned C-CDA v2.1 work.</t>
  </si>
  <si>
    <t xml:space="preserve">Homework given 8/4 - 10/2015 to WG to email use case submissions for consideration to "testing@sequoiaproject.org" Updates incorporated into 8/11/15 document (receive feedback from one member only). </t>
  </si>
  <si>
    <t xml:space="preserve">Outreach has begun and first demo will be scheduled for 8/11 with one weekly until all demos completed - Only one remaining demo may be considered as required. </t>
  </si>
  <si>
    <t>Focus in preparation for future tooling demonstrations.  Homework given to WG to email use case submissions for consideration to "testing@sequoiaproject.org"</t>
  </si>
  <si>
    <t>http://www.hl7.org/implement/standards/product_brief.cfm?product_id=374</t>
  </si>
  <si>
    <t>HL7 Implementation Guide: S&amp;I Framework Transitions of Care Companion Guide to Consolidated-CDA for Meaningful Use Stage 2, Release 1 – US Realm</t>
  </si>
  <si>
    <t>HL7 Published TOC Companion Guide</t>
  </si>
  <si>
    <t>Consent Documents?</t>
  </si>
  <si>
    <r>
      <t xml:space="preserve">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t>
    </r>
    <r>
      <rPr>
        <sz val="12"/>
        <color rgb="FFFF0000"/>
        <rFont val="Calibri (Body)"/>
      </rPr>
      <t>4.       Post-production data quality surveillance</t>
    </r>
    <r>
      <rPr>
        <sz val="12"/>
        <color theme="1"/>
        <rFont val="Calibri"/>
        <family val="2"/>
        <scheme val="minor"/>
      </rPr>
      <t xml:space="preserve">
     a.  Certified participants measure their data quality index
     b. eHealth Exchange create a dashboard showing the overall quality level</t>
    </r>
  </si>
  <si>
    <t>Andrew McCaffrey</t>
  </si>
  <si>
    <t>ONC/NIST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</si>
</sst>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font>
    <font>
      <sz val="10"/>
      <color rgb="FF0000FF"/>
      <name val="Arial"/>
    </font>
    <font>
      <b/>
      <sz val="16"/>
      <color theme="1"/>
      <name val="Calibri"/>
      <scheme val="minor"/>
    </font>
    <font>
      <b/>
      <sz val="12"/>
      <color rgb="FFFF0000"/>
      <name val="Calibri"/>
      <scheme val="minor"/>
    </font>
    <font>
      <sz val="12"/>
      <color theme="1"/>
      <name val="Arial"/>
    </font>
    <font>
      <b/>
      <sz val="12"/>
      <color theme="1"/>
      <name val="Arial"/>
    </font>
    <font>
      <sz val="12"/>
      <color rgb="FF000000"/>
      <name val="Arial"/>
    </font>
    <font>
      <sz val="12"/>
      <color rgb="FF51534B"/>
      <name val="Calibri"/>
      <scheme val="minor"/>
    </font>
    <font>
      <b/>
      <sz val="14"/>
      <color theme="1"/>
      <name val="Calibri"/>
      <scheme val="minor"/>
    </font>
    <font>
      <sz val="12"/>
      <name val="Arial"/>
    </font>
    <font>
      <sz val="12"/>
      <color rgb="FFFF0000"/>
      <name val="Arial"/>
    </font>
    <font>
      <sz val="14"/>
      <color theme="1"/>
      <name val="Calibri"/>
      <scheme val="minor"/>
    </font>
    <font>
      <sz val="12"/>
      <name val="Calibri"/>
      <scheme val="minor"/>
    </font>
    <font>
      <b/>
      <sz val="10"/>
      <color theme="1"/>
      <name val="Arial"/>
    </font>
    <font>
      <sz val="12"/>
      <color rgb="FF000000"/>
      <name val="Calibri"/>
      <family val="2"/>
      <scheme val="minor"/>
    </font>
    <font>
      <b/>
      <u/>
      <sz val="12"/>
      <color theme="1"/>
      <name val="Calibri"/>
      <family val="2"/>
      <scheme val="minor"/>
    </font>
    <font>
      <sz val="12"/>
      <color rgb="FFFF0000"/>
      <name val="Calibri (Body)"/>
    </font>
  </fonts>
  <fills count="7">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82">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0" fontId="8" fillId="3" borderId="0" xfId="0" applyFont="1" applyFill="1" applyAlignment="1">
      <alignment horizontal="left" vertical="top"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0" fillId="0" borderId="0" xfId="0" applyNumberFormat="1"/>
    <xf numFmtId="0" fontId="15" fillId="0" borderId="0" xfId="0" applyFont="1"/>
    <xf numFmtId="14" fontId="15" fillId="0" borderId="0" xfId="0" applyNumberFormat="1" applyFont="1"/>
    <xf numFmtId="0" fontId="16"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0" fillId="0" borderId="1" xfId="0" applyBorder="1"/>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xf numFmtId="0" fontId="0" fillId="4" borderId="0" xfId="0" applyFill="1" applyAlignment="1">
      <alignment horizontal="right"/>
    </xf>
    <xf numFmtId="0" fontId="0" fillId="4" borderId="0" xfId="0" applyFont="1" applyFill="1" applyAlignment="1">
      <alignment wrapText="1"/>
    </xf>
    <xf numFmtId="0" fontId="1" fillId="4" borderId="0" xfId="3" applyFill="1" applyAlignment="1">
      <alignment wrapText="1"/>
    </xf>
    <xf numFmtId="0" fontId="0" fillId="4" borderId="0" xfId="0" applyFill="1" applyAlignment="1">
      <alignment wrapText="1"/>
    </xf>
    <xf numFmtId="0" fontId="18" fillId="0" borderId="2" xfId="0" applyFont="1" applyBorder="1" applyAlignment="1">
      <alignment wrapText="1"/>
    </xf>
    <xf numFmtId="0" fontId="18" fillId="0" borderId="3" xfId="0" applyFont="1" applyBorder="1" applyAlignment="1">
      <alignment wrapText="1"/>
    </xf>
    <xf numFmtId="0" fontId="0" fillId="0" borderId="3" xfId="0" applyBorder="1" applyAlignment="1">
      <alignment wrapText="1"/>
    </xf>
    <xf numFmtId="0" fontId="18" fillId="0" borderId="4" xfId="0" applyFont="1" applyBorder="1" applyAlignment="1">
      <alignment wrapText="1"/>
    </xf>
    <xf numFmtId="0" fontId="8" fillId="0" borderId="0" xfId="0" applyFont="1" applyFill="1" applyAlignment="1">
      <alignment horizontal="left" vertical="top" wrapText="1"/>
    </xf>
    <xf numFmtId="0" fontId="19" fillId="3" borderId="0" xfId="0" applyFont="1" applyFill="1"/>
    <xf numFmtId="0" fontId="3" fillId="0" borderId="1" xfId="0" applyFont="1" applyBorder="1" applyAlignment="1">
      <alignment horizontal="center"/>
    </xf>
    <xf numFmtId="0" fontId="0" fillId="0" borderId="1" xfId="0" applyBorder="1" applyAlignment="1">
      <alignment textRotation="90"/>
    </xf>
    <xf numFmtId="0" fontId="3" fillId="0" borderId="1" xfId="0" applyFont="1" applyBorder="1" applyAlignment="1">
      <alignment textRotation="90"/>
    </xf>
    <xf numFmtId="0" fontId="0" fillId="5" borderId="1" xfId="0" applyFill="1" applyBorder="1"/>
    <xf numFmtId="0" fontId="0" fillId="0" borderId="0" xfId="0" applyBorder="1"/>
    <xf numFmtId="164" fontId="0" fillId="5" borderId="1" xfId="0" applyNumberFormat="1" applyFill="1" applyBorder="1"/>
    <xf numFmtId="0" fontId="3" fillId="0" borderId="1" xfId="0" applyFont="1" applyFill="1" applyBorder="1" applyAlignment="1">
      <alignment horizontal="right"/>
    </xf>
    <xf numFmtId="0" fontId="0" fillId="6" borderId="1" xfId="0" applyFill="1" applyBorder="1"/>
    <xf numFmtId="164" fontId="0" fillId="6" borderId="1" xfId="0" applyNumberFormat="1" applyFill="1" applyBorder="1"/>
    <xf numFmtId="49" fontId="3" fillId="0" borderId="1" xfId="0" applyNumberFormat="1" applyFont="1" applyBorder="1" applyAlignment="1">
      <alignment wrapText="1"/>
    </xf>
    <xf numFmtId="49" fontId="0" fillId="0" borderId="1" xfId="0" applyNumberFormat="1" applyBorder="1" applyAlignment="1">
      <alignment wrapText="1"/>
    </xf>
    <xf numFmtId="49" fontId="0" fillId="0" borderId="0" xfId="0" applyNumberFormat="1" applyFill="1" applyBorder="1" applyAlignment="1">
      <alignment wrapText="1"/>
    </xf>
    <xf numFmtId="49" fontId="0" fillId="0" borderId="1" xfId="0" applyNumberFormat="1" applyFill="1" applyBorder="1" applyAlignment="1">
      <alignment wrapText="1"/>
    </xf>
    <xf numFmtId="0" fontId="1" fillId="0" borderId="1" xfId="3" applyBorder="1" applyAlignment="1">
      <alignment wrapText="1"/>
    </xf>
    <xf numFmtId="0" fontId="5" fillId="0" borderId="1" xfId="0" applyFont="1" applyBorder="1" applyAlignment="1">
      <alignment horizontal="left" vertical="center" wrapText="1"/>
    </xf>
    <xf numFmtId="0" fontId="0" fillId="0" borderId="3" xfId="0" applyFill="1" applyBorder="1" applyAlignment="1">
      <alignment wrapText="1"/>
    </xf>
    <xf numFmtId="49" fontId="1" fillId="0" borderId="1" xfId="3" applyNumberFormat="1" applyBorder="1" applyAlignment="1">
      <alignment wrapText="1"/>
    </xf>
    <xf numFmtId="0" fontId="3" fillId="0" borderId="1" xfId="0" applyFont="1" applyBorder="1" applyAlignment="1">
      <alignment horizontal="center"/>
    </xf>
    <xf numFmtId="14" fontId="14" fillId="3" borderId="0" xfId="0" applyNumberFormat="1" applyFont="1" applyFill="1" applyBorder="1" applyAlignment="1">
      <alignment horizontal="center" vertical="center" wrapText="1"/>
    </xf>
  </cellXfs>
  <cellStyles count="18">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241300</xdr:colOff>
      <xdr:row>18</xdr:row>
      <xdr:rowOff>163512</xdr:rowOff>
    </xdr:from>
    <xdr:to>
      <xdr:col>1</xdr:col>
      <xdr:colOff>1346200</xdr:colOff>
      <xdr:row>22</xdr:row>
      <xdr:rowOff>47843</xdr:rowOff>
    </xdr:to>
    <xdr:sp macro="" textlink="">
      <xdr:nvSpPr>
        <xdr:cNvPr id="4" name="TextBox 3"/>
        <xdr:cNvSpPr txBox="1"/>
      </xdr:nvSpPr>
      <xdr:spPr>
        <a:xfrm>
          <a:off x="3771900" y="3668712"/>
          <a:ext cx="11049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30" Type="http://schemas.openxmlformats.org/officeDocument/2006/relationships/hyperlink" Target="http://www.hl7.org/implement/standards/product_brief.cfm?product_id=374"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hyperlink" Target="http://sitenv.org/web/site/c-cda-validator" TargetMode="External"/><Relationship Id="rId4" Type="http://schemas.openxmlformats.org/officeDocument/2006/relationships/hyperlink" Target="http://gazelle.ihe.net/content/gazelle-objectschecker" TargetMode="External"/><Relationship Id="rId5" Type="http://schemas.openxmlformats.org/officeDocument/2006/relationships/hyperlink" Target="http://cdatools.org/" TargetMode="External"/><Relationship Id="rId6" Type="http://schemas.openxmlformats.org/officeDocument/2006/relationships/hyperlink" Target="http://stellatechnology.com/wp/products/iqhd/" TargetMode="External"/><Relationship Id="rId7" Type="http://schemas.openxmlformats.org/officeDocument/2006/relationships/printerSettings" Target="../printerSettings/printerSettings1.bin"/><Relationship Id="rId1" Type="http://schemas.openxmlformats.org/officeDocument/2006/relationships/hyperlink" Target="http://cda-validation.nist.gov/cda-validation/validation.html" TargetMode="External"/><Relationship Id="rId2" Type="http://schemas.openxmlformats.org/officeDocument/2006/relationships/hyperlink" Target="http://ccda-scorecard.smartplatforms.org/static/ccdaScorec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zoomScale="125" zoomScaleNormal="125" zoomScalePageLayoutView="125" workbookViewId="0">
      <selection activeCell="A14" sqref="A14:XFD14"/>
    </sheetView>
  </sheetViews>
  <sheetFormatPr baseColWidth="10" defaultColWidth="11" defaultRowHeight="16" x14ac:dyDescent="0.2"/>
  <cols>
    <col min="2" max="2" width="29.5" customWidth="1"/>
    <col min="3" max="3" width="95.5" style="1" customWidth="1"/>
    <col min="4" max="4" width="14.83203125" customWidth="1"/>
    <col min="5" max="5" width="57.1640625" style="1" customWidth="1"/>
  </cols>
  <sheetData>
    <row r="1" spans="1:5" ht="18.75" x14ac:dyDescent="0.3">
      <c r="A1" s="25" t="s">
        <v>177</v>
      </c>
    </row>
    <row r="2" spans="1:5" ht="32" x14ac:dyDescent="0.2">
      <c r="D2" s="1" t="s">
        <v>4</v>
      </c>
    </row>
    <row r="3" spans="1:5" x14ac:dyDescent="0.2">
      <c r="A3" t="s">
        <v>1</v>
      </c>
      <c r="B3" t="s">
        <v>0</v>
      </c>
      <c r="C3" s="1" t="s">
        <v>5</v>
      </c>
      <c r="D3" t="s">
        <v>3</v>
      </c>
      <c r="E3" s="1" t="s">
        <v>8</v>
      </c>
    </row>
    <row r="4" spans="1:5" ht="96" x14ac:dyDescent="0.2">
      <c r="A4" t="s">
        <v>68</v>
      </c>
      <c r="B4" t="s">
        <v>2</v>
      </c>
      <c r="C4" s="1" t="s">
        <v>174</v>
      </c>
      <c r="D4" t="s">
        <v>93</v>
      </c>
      <c r="E4" s="1" t="s">
        <v>178</v>
      </c>
    </row>
    <row r="6" spans="1:5" x14ac:dyDescent="0.2">
      <c r="B6" s="8" t="s">
        <v>71</v>
      </c>
    </row>
    <row r="7" spans="1:5" x14ac:dyDescent="0.2">
      <c r="B7" s="40" t="s">
        <v>195</v>
      </c>
      <c r="C7" s="1" t="s">
        <v>196</v>
      </c>
    </row>
    <row r="8" spans="1:5" x14ac:dyDescent="0.2">
      <c r="B8" t="s">
        <v>73</v>
      </c>
      <c r="C8" s="1" t="s">
        <v>197</v>
      </c>
    </row>
    <row r="9" spans="1:5" ht="32" x14ac:dyDescent="0.2">
      <c r="B9" t="s">
        <v>138</v>
      </c>
      <c r="C9" s="1" t="s">
        <v>70</v>
      </c>
    </row>
    <row r="10" spans="1:5" x14ac:dyDescent="0.2">
      <c r="B10" t="s">
        <v>72</v>
      </c>
      <c r="C10" s="1" t="s">
        <v>175</v>
      </c>
    </row>
    <row r="11" spans="1:5" x14ac:dyDescent="0.2">
      <c r="B11" t="s">
        <v>204</v>
      </c>
      <c r="C11" s="1" t="s">
        <v>237</v>
      </c>
    </row>
    <row r="12" spans="1:5" x14ac:dyDescent="0.2">
      <c r="B12" s="50" t="s">
        <v>236</v>
      </c>
      <c r="C12" s="51" t="s">
        <v>238</v>
      </c>
    </row>
    <row r="13" spans="1:5" x14ac:dyDescent="0.2">
      <c r="B13" t="s">
        <v>76</v>
      </c>
      <c r="C13" s="1" t="s">
        <v>176</v>
      </c>
    </row>
    <row r="14" spans="1:5" x14ac:dyDescent="0.2">
      <c r="B14" t="s">
        <v>421</v>
      </c>
      <c r="C14" s="1" t="s">
        <v>422</v>
      </c>
    </row>
    <row r="15" spans="1:5" ht="32" x14ac:dyDescent="0.2">
      <c r="B15" t="s">
        <v>120</v>
      </c>
      <c r="C15" s="1" t="s">
        <v>77</v>
      </c>
    </row>
    <row r="16" spans="1:5" x14ac:dyDescent="0.2">
      <c r="B16" t="s">
        <v>302</v>
      </c>
      <c r="C16" s="1" t="s">
        <v>303</v>
      </c>
    </row>
    <row r="17" spans="2:4" x14ac:dyDescent="0.2">
      <c r="B17" t="s">
        <v>319</v>
      </c>
      <c r="C17" s="1" t="s">
        <v>320</v>
      </c>
      <c r="D17" t="s">
        <v>321</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2" sqref="A2:B8"/>
    </sheetView>
  </sheetViews>
  <sheetFormatPr baseColWidth="10" defaultColWidth="11" defaultRowHeight="16" x14ac:dyDescent="0.2"/>
  <cols>
    <col min="1" max="1" width="28.6640625" bestFit="1" customWidth="1"/>
    <col min="2" max="2" width="54.33203125" customWidth="1"/>
    <col min="3" max="3" width="53.83203125" customWidth="1"/>
  </cols>
  <sheetData>
    <row r="1" spans="1:3" x14ac:dyDescent="0.2">
      <c r="A1" s="46" t="s">
        <v>341</v>
      </c>
      <c r="B1" s="46" t="s">
        <v>7</v>
      </c>
      <c r="C1" s="46" t="s">
        <v>342</v>
      </c>
    </row>
    <row r="2" spans="1:3" ht="64" x14ac:dyDescent="0.2">
      <c r="A2" s="45" t="s">
        <v>322</v>
      </c>
      <c r="B2" s="47" t="s">
        <v>343</v>
      </c>
      <c r="C2" s="47" t="s">
        <v>351</v>
      </c>
    </row>
    <row r="3" spans="1:3" ht="80" x14ac:dyDescent="0.2">
      <c r="A3" s="45" t="s">
        <v>232</v>
      </c>
      <c r="B3" s="47" t="s">
        <v>345</v>
      </c>
      <c r="C3" s="47" t="s">
        <v>352</v>
      </c>
    </row>
    <row r="4" spans="1:3" ht="64" x14ac:dyDescent="0.2">
      <c r="A4" s="45" t="s">
        <v>74</v>
      </c>
      <c r="B4" s="47" t="s">
        <v>346</v>
      </c>
      <c r="C4" s="47" t="s">
        <v>353</v>
      </c>
    </row>
    <row r="5" spans="1:3" ht="80" x14ac:dyDescent="0.2">
      <c r="A5" s="45" t="s">
        <v>75</v>
      </c>
      <c r="B5" s="47" t="s">
        <v>347</v>
      </c>
      <c r="C5" s="47" t="s">
        <v>354</v>
      </c>
    </row>
    <row r="6" spans="1:3" ht="64" x14ac:dyDescent="0.2">
      <c r="A6" s="45" t="s">
        <v>203</v>
      </c>
      <c r="B6" s="47" t="s">
        <v>348</v>
      </c>
      <c r="C6" s="47" t="s">
        <v>357</v>
      </c>
    </row>
    <row r="7" spans="1:3" ht="128" x14ac:dyDescent="0.2">
      <c r="A7" s="45" t="s">
        <v>344</v>
      </c>
      <c r="B7" s="47" t="s">
        <v>349</v>
      </c>
      <c r="C7" s="47" t="s">
        <v>355</v>
      </c>
    </row>
    <row r="8" spans="1:3" ht="96" x14ac:dyDescent="0.2">
      <c r="A8" s="45" t="s">
        <v>325</v>
      </c>
      <c r="B8" s="47" t="s">
        <v>350</v>
      </c>
      <c r="C8" s="47" t="s">
        <v>356</v>
      </c>
    </row>
    <row r="9" spans="1:3" x14ac:dyDescent="0.2">
      <c r="B9" s="1"/>
      <c r="C9" s="1"/>
    </row>
    <row r="10" spans="1:3" x14ac:dyDescent="0.2">
      <c r="B10" s="1"/>
      <c r="C10" s="1"/>
    </row>
    <row r="11" spans="1:3" x14ac:dyDescent="0.2">
      <c r="B11" s="1"/>
      <c r="C11" s="1"/>
    </row>
    <row r="12" spans="1:3" x14ac:dyDescent="0.2">
      <c r="B12" s="1"/>
      <c r="C12" s="1"/>
    </row>
    <row r="13" spans="1:3" x14ac:dyDescent="0.2">
      <c r="B13" s="1"/>
      <c r="C13" s="1"/>
    </row>
    <row r="14" spans="1:3" x14ac:dyDescent="0.2">
      <c r="B14" s="1"/>
      <c r="C14" s="1"/>
    </row>
    <row r="15" spans="1:3" x14ac:dyDescent="0.2">
      <c r="B15" s="1"/>
      <c r="C15" s="1"/>
    </row>
    <row r="16" spans="1:3" x14ac:dyDescent="0.2">
      <c r="B16" s="1"/>
      <c r="C16" s="1"/>
    </row>
    <row r="17" spans="2:3" x14ac:dyDescent="0.2">
      <c r="B17" s="1"/>
      <c r="C17" s="1"/>
    </row>
    <row r="18" spans="2:3" x14ac:dyDescent="0.2">
      <c r="B18" s="1"/>
      <c r="C18" s="1"/>
    </row>
    <row r="19" spans="2:3" x14ac:dyDescent="0.2">
      <c r="B19" s="1"/>
      <c r="C19" s="1"/>
    </row>
    <row r="20" spans="2:3" x14ac:dyDescent="0.2">
      <c r="B20" s="1"/>
      <c r="C20" s="1"/>
    </row>
    <row r="21" spans="2:3" x14ac:dyDescent="0.2">
      <c r="B21" s="1"/>
      <c r="C21" s="1"/>
    </row>
    <row r="22" spans="2:3" x14ac:dyDescent="0.2">
      <c r="B22" s="1"/>
      <c r="C22" s="1"/>
    </row>
    <row r="23" spans="2:3" x14ac:dyDescent="0.2">
      <c r="B23" s="1"/>
      <c r="C23" s="1"/>
    </row>
    <row r="24" spans="2:3" x14ac:dyDescent="0.2">
      <c r="B24" s="1"/>
      <c r="C24"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baseColWidth="10" defaultColWidth="11" defaultRowHeight="16" x14ac:dyDescent="0.2"/>
  <cols>
    <col min="1" max="1" width="87.5" style="1" customWidth="1"/>
    <col min="2" max="2" width="75" customWidth="1"/>
  </cols>
  <sheetData>
    <row r="1" spans="1:2" ht="42" x14ac:dyDescent="0.25">
      <c r="A1" s="21" t="s">
        <v>119</v>
      </c>
    </row>
    <row r="2" spans="1:2" s="4" customFormat="1" x14ac:dyDescent="0.2">
      <c r="A2" s="3" t="s">
        <v>7</v>
      </c>
      <c r="B2" s="4" t="s">
        <v>66</v>
      </c>
    </row>
    <row r="3" spans="1:2" ht="48" x14ac:dyDescent="0.2">
      <c r="A3" s="1" t="s">
        <v>113</v>
      </c>
      <c r="B3" s="20" t="s">
        <v>111</v>
      </c>
    </row>
    <row r="4" spans="1:2" ht="48" x14ac:dyDescent="0.2">
      <c r="A4" s="1" t="s">
        <v>115</v>
      </c>
      <c r="B4" s="20" t="s">
        <v>114</v>
      </c>
    </row>
    <row r="5" spans="1:2" ht="32" x14ac:dyDescent="0.2">
      <c r="A5" s="1" t="s">
        <v>116</v>
      </c>
      <c r="B5" s="20" t="s">
        <v>67</v>
      </c>
    </row>
    <row r="6" spans="1:2" ht="80" x14ac:dyDescent="0.2">
      <c r="A6" s="1" t="s">
        <v>117</v>
      </c>
      <c r="B6" s="20" t="s">
        <v>112</v>
      </c>
    </row>
    <row r="7" spans="1:2" x14ac:dyDescent="0.2">
      <c r="A7" s="1" t="s">
        <v>118</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B1" workbookViewId="0">
      <selection activeCell="B6" sqref="B6"/>
    </sheetView>
  </sheetViews>
  <sheetFormatPr baseColWidth="10" defaultColWidth="11" defaultRowHeight="16" x14ac:dyDescent="0.2"/>
  <cols>
    <col min="2" max="2" width="150.1640625" style="1" customWidth="1"/>
  </cols>
  <sheetData>
    <row r="2" spans="1:2" ht="32" x14ac:dyDescent="0.2">
      <c r="A2">
        <v>1</v>
      </c>
      <c r="B2" s="1" t="s">
        <v>256</v>
      </c>
    </row>
    <row r="3" spans="1:2" ht="32" x14ac:dyDescent="0.2">
      <c r="A3">
        <f>A2+1</f>
        <v>2</v>
      </c>
      <c r="B3" s="1" t="s">
        <v>257</v>
      </c>
    </row>
    <row r="4" spans="1:2" ht="32" x14ac:dyDescent="0.2">
      <c r="A4">
        <f t="shared" ref="A4:A20" si="0">A3+1</f>
        <v>3</v>
      </c>
      <c r="B4" s="1" t="s">
        <v>258</v>
      </c>
    </row>
    <row r="5" spans="1:2" ht="32" x14ac:dyDescent="0.2">
      <c r="A5">
        <f t="shared" si="0"/>
        <v>4</v>
      </c>
      <c r="B5" s="1" t="s">
        <v>259</v>
      </c>
    </row>
    <row r="6" spans="1:2" x14ac:dyDescent="0.2">
      <c r="A6">
        <f t="shared" si="0"/>
        <v>5</v>
      </c>
    </row>
    <row r="7" spans="1:2" x14ac:dyDescent="0.2">
      <c r="A7">
        <f t="shared" si="0"/>
        <v>6</v>
      </c>
    </row>
    <row r="8" spans="1:2" x14ac:dyDescent="0.2">
      <c r="A8">
        <f t="shared" si="0"/>
        <v>7</v>
      </c>
    </row>
    <row r="9" spans="1:2" x14ac:dyDescent="0.2">
      <c r="A9">
        <f t="shared" si="0"/>
        <v>8</v>
      </c>
    </row>
    <row r="10" spans="1:2" x14ac:dyDescent="0.2">
      <c r="A10">
        <f t="shared" si="0"/>
        <v>9</v>
      </c>
    </row>
    <row r="11" spans="1:2" x14ac:dyDescent="0.2">
      <c r="A11">
        <f t="shared" si="0"/>
        <v>10</v>
      </c>
    </row>
    <row r="12" spans="1:2" x14ac:dyDescent="0.2">
      <c r="A12">
        <f t="shared" si="0"/>
        <v>11</v>
      </c>
    </row>
    <row r="13" spans="1:2" x14ac:dyDescent="0.2">
      <c r="A13">
        <f t="shared" si="0"/>
        <v>12</v>
      </c>
    </row>
    <row r="14" spans="1:2" x14ac:dyDescent="0.2">
      <c r="A14">
        <f t="shared" si="0"/>
        <v>13</v>
      </c>
    </row>
    <row r="15" spans="1:2" x14ac:dyDescent="0.2">
      <c r="A15">
        <f t="shared" si="0"/>
        <v>14</v>
      </c>
    </row>
    <row r="16" spans="1:2" x14ac:dyDescent="0.2">
      <c r="A16">
        <f t="shared" si="0"/>
        <v>15</v>
      </c>
    </row>
    <row r="17" spans="1:1" x14ac:dyDescent="0.2">
      <c r="A17">
        <f t="shared" si="0"/>
        <v>16</v>
      </c>
    </row>
    <row r="18" spans="1:1" x14ac:dyDescent="0.2">
      <c r="A18">
        <f t="shared" si="0"/>
        <v>17</v>
      </c>
    </row>
    <row r="19" spans="1:1" x14ac:dyDescent="0.2">
      <c r="A19">
        <f t="shared" si="0"/>
        <v>18</v>
      </c>
    </row>
    <row r="20" spans="1:1" x14ac:dyDescent="0.2">
      <c r="A20">
        <f t="shared" si="0"/>
        <v>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 defaultRowHeight="16" x14ac:dyDescent="0.2"/>
  <cols>
    <col min="1" max="1" width="65.6640625" bestFit="1" customWidth="1"/>
  </cols>
  <sheetData>
    <row r="1" spans="1:1" x14ac:dyDescent="0.25">
      <c r="A1" t="s">
        <v>312</v>
      </c>
    </row>
    <row r="2" spans="1:1" x14ac:dyDescent="0.25">
      <c r="A2" t="s">
        <v>313</v>
      </c>
    </row>
    <row r="3" spans="1:1" x14ac:dyDescent="0.25">
      <c r="A3" t="s">
        <v>314</v>
      </c>
    </row>
    <row r="4" spans="1:1" x14ac:dyDescent="0.25">
      <c r="A4" t="s">
        <v>315</v>
      </c>
    </row>
    <row r="5" spans="1:1" x14ac:dyDescent="0.25">
      <c r="A5" t="s">
        <v>316</v>
      </c>
    </row>
    <row r="6" spans="1:1" x14ac:dyDescent="0.25">
      <c r="A6" t="s">
        <v>317</v>
      </c>
    </row>
    <row r="7" spans="1:1" x14ac:dyDescent="0.25">
      <c r="A7" t="s">
        <v>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C1" zoomScale="125" zoomScaleNormal="125" zoomScalePageLayoutView="125" workbookViewId="0">
      <selection activeCell="C7" sqref="C7"/>
    </sheetView>
  </sheetViews>
  <sheetFormatPr baseColWidth="10" defaultColWidth="11" defaultRowHeight="16" x14ac:dyDescent="0.2"/>
  <cols>
    <col min="2" max="2" width="12" bestFit="1" customWidth="1"/>
    <col min="3" max="3" width="97.1640625" style="1" customWidth="1"/>
    <col min="4" max="4" width="12.6640625" bestFit="1" customWidth="1"/>
    <col min="5" max="5" width="14" customWidth="1"/>
    <col min="6" max="6" width="54.5" style="1" customWidth="1"/>
  </cols>
  <sheetData>
    <row r="1" spans="1:6" s="25" customFormat="1" ht="19" x14ac:dyDescent="0.25">
      <c r="A1" s="25" t="s">
        <v>187</v>
      </c>
      <c r="B1" s="25" t="s">
        <v>186</v>
      </c>
      <c r="C1" s="41" t="s">
        <v>188</v>
      </c>
      <c r="D1" s="25" t="s">
        <v>185</v>
      </c>
      <c r="E1" s="25" t="s">
        <v>3</v>
      </c>
      <c r="F1" s="41" t="s">
        <v>8</v>
      </c>
    </row>
    <row r="2" spans="1:6" s="38" customFormat="1" ht="49" x14ac:dyDescent="0.25">
      <c r="A2" s="38">
        <v>1</v>
      </c>
      <c r="B2" s="39">
        <v>42199</v>
      </c>
      <c r="C2" s="43" t="s">
        <v>190</v>
      </c>
      <c r="D2" s="9" t="s">
        <v>191</v>
      </c>
      <c r="E2" s="9" t="s">
        <v>194</v>
      </c>
      <c r="F2" s="22" t="s">
        <v>205</v>
      </c>
    </row>
    <row r="3" spans="1:6" ht="128" x14ac:dyDescent="0.2">
      <c r="A3">
        <v>2</v>
      </c>
      <c r="B3" s="37">
        <v>42199</v>
      </c>
      <c r="C3" s="1" t="s">
        <v>192</v>
      </c>
      <c r="D3" t="s">
        <v>189</v>
      </c>
      <c r="E3" t="s">
        <v>101</v>
      </c>
      <c r="F3" s="1" t="s">
        <v>206</v>
      </c>
    </row>
    <row r="4" spans="1:6" x14ac:dyDescent="0.2">
      <c r="A4">
        <v>3</v>
      </c>
      <c r="B4" s="37">
        <v>42199</v>
      </c>
      <c r="C4" s="1" t="s">
        <v>193</v>
      </c>
      <c r="D4" t="s">
        <v>191</v>
      </c>
      <c r="E4" t="s">
        <v>184</v>
      </c>
      <c r="F4" s="1" t="s">
        <v>308</v>
      </c>
    </row>
    <row r="5" spans="1:6" x14ac:dyDescent="0.2">
      <c r="A5">
        <v>4</v>
      </c>
      <c r="B5" s="37">
        <v>42202</v>
      </c>
      <c r="C5" s="1" t="s">
        <v>198</v>
      </c>
      <c r="D5" t="s">
        <v>191</v>
      </c>
      <c r="E5" t="s">
        <v>93</v>
      </c>
      <c r="F5" s="1" t="s">
        <v>309</v>
      </c>
    </row>
    <row r="6" spans="1:6" ht="48" x14ac:dyDescent="0.2">
      <c r="A6">
        <v>5</v>
      </c>
      <c r="B6" s="37">
        <v>42209</v>
      </c>
      <c r="C6" s="1" t="s">
        <v>310</v>
      </c>
      <c r="D6" t="s">
        <v>191</v>
      </c>
      <c r="E6" t="s">
        <v>93</v>
      </c>
      <c r="F6" s="1" t="s">
        <v>207</v>
      </c>
    </row>
    <row r="7" spans="1:6" ht="80" x14ac:dyDescent="0.2">
      <c r="A7">
        <v>6</v>
      </c>
      <c r="B7" s="37">
        <v>42209</v>
      </c>
      <c r="C7" s="1" t="s">
        <v>216</v>
      </c>
      <c r="D7" t="s">
        <v>189</v>
      </c>
      <c r="E7" t="s">
        <v>93</v>
      </c>
      <c r="F7" s="1" t="s">
        <v>239</v>
      </c>
    </row>
    <row r="8" spans="1:6" x14ac:dyDescent="0.2">
      <c r="A8">
        <v>7</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pane ySplit="1200" activePane="bottomLeft"/>
      <selection sqref="A1:XFD1048576"/>
      <selection pane="bottomLeft" activeCell="D22" sqref="D22"/>
    </sheetView>
  </sheetViews>
  <sheetFormatPr baseColWidth="10" defaultColWidth="10.83203125" defaultRowHeight="16" x14ac:dyDescent="0.2"/>
  <cols>
    <col min="1" max="1" width="10.83203125" style="10"/>
    <col min="2" max="2" width="35.6640625" style="10" customWidth="1"/>
    <col min="3" max="3" width="27.6640625" style="10" customWidth="1"/>
    <col min="4" max="5" width="10.83203125" style="10"/>
    <col min="6" max="6" width="13.83203125" style="10" customWidth="1"/>
    <col min="7" max="7" width="45.1640625" style="29" customWidth="1"/>
    <col min="8" max="16384" width="10.83203125" style="10"/>
  </cols>
  <sheetData>
    <row r="1" spans="1:7" ht="15.75" x14ac:dyDescent="0.2">
      <c r="A1" s="13" t="s">
        <v>87</v>
      </c>
      <c r="B1" s="14"/>
      <c r="C1" s="14"/>
      <c r="D1" s="14"/>
      <c r="E1" s="14"/>
      <c r="F1" s="14"/>
      <c r="G1" s="27"/>
    </row>
    <row r="2" spans="1:7" ht="32" x14ac:dyDescent="0.2">
      <c r="A2" s="26" t="s">
        <v>83</v>
      </c>
      <c r="B2" s="26" t="s">
        <v>7</v>
      </c>
      <c r="C2" s="26" t="s">
        <v>84</v>
      </c>
      <c r="D2" s="26" t="s">
        <v>85</v>
      </c>
      <c r="E2" s="26" t="s">
        <v>86</v>
      </c>
      <c r="F2" s="26" t="s">
        <v>3</v>
      </c>
      <c r="G2" s="28" t="s">
        <v>8</v>
      </c>
    </row>
    <row r="3" spans="1:7" x14ac:dyDescent="0.2">
      <c r="A3" s="11">
        <v>1</v>
      </c>
      <c r="B3" s="15" t="s">
        <v>88</v>
      </c>
      <c r="C3" s="23" t="s">
        <v>107</v>
      </c>
      <c r="D3" s="31">
        <v>42171</v>
      </c>
      <c r="E3" s="31">
        <v>42171</v>
      </c>
      <c r="F3" s="15" t="s">
        <v>194</v>
      </c>
      <c r="G3" s="27"/>
    </row>
    <row r="4" spans="1:7" s="12" customFormat="1" x14ac:dyDescent="0.2">
      <c r="A4" s="11">
        <v>2</v>
      </c>
      <c r="B4" s="15" t="s">
        <v>89</v>
      </c>
      <c r="C4" s="23" t="s">
        <v>107</v>
      </c>
      <c r="D4" s="31">
        <v>42171</v>
      </c>
      <c r="E4" s="31">
        <v>42185</v>
      </c>
      <c r="F4" s="15" t="s">
        <v>194</v>
      </c>
      <c r="G4" s="27"/>
    </row>
    <row r="5" spans="1:7" x14ac:dyDescent="0.2">
      <c r="A5" s="11">
        <v>3</v>
      </c>
      <c r="B5" s="15" t="s">
        <v>90</v>
      </c>
      <c r="C5" s="23" t="s">
        <v>107</v>
      </c>
      <c r="D5" s="31">
        <v>42171</v>
      </c>
      <c r="E5" s="31">
        <v>42192</v>
      </c>
      <c r="F5" s="15" t="s">
        <v>194</v>
      </c>
      <c r="G5" s="27"/>
    </row>
    <row r="6" spans="1:7" x14ac:dyDescent="0.2">
      <c r="A6" s="11">
        <v>4</v>
      </c>
      <c r="B6" s="15" t="s">
        <v>91</v>
      </c>
      <c r="C6" s="23" t="s">
        <v>107</v>
      </c>
      <c r="D6" s="31">
        <v>42171</v>
      </c>
      <c r="E6" s="31">
        <v>42185</v>
      </c>
      <c r="F6" s="15" t="s">
        <v>194</v>
      </c>
      <c r="G6" s="27"/>
    </row>
    <row r="7" spans="1:7" s="12" customFormat="1" ht="64" x14ac:dyDescent="0.2">
      <c r="A7" s="34">
        <v>5</v>
      </c>
      <c r="B7" s="35" t="s">
        <v>92</v>
      </c>
      <c r="C7" s="33" t="s">
        <v>107</v>
      </c>
      <c r="D7" s="36">
        <v>42156</v>
      </c>
      <c r="E7" s="36">
        <v>42206</v>
      </c>
      <c r="F7" s="33" t="s">
        <v>194</v>
      </c>
      <c r="G7" s="27" t="s">
        <v>208</v>
      </c>
    </row>
    <row r="8" spans="1:7" ht="64" x14ac:dyDescent="0.2">
      <c r="A8" s="34">
        <v>6</v>
      </c>
      <c r="B8" s="35" t="s">
        <v>99</v>
      </c>
      <c r="C8" s="33" t="s">
        <v>95</v>
      </c>
      <c r="D8" s="36">
        <v>42185</v>
      </c>
      <c r="E8" s="81">
        <v>42304</v>
      </c>
      <c r="F8" s="33" t="s">
        <v>93</v>
      </c>
      <c r="G8" s="27" t="s">
        <v>423</v>
      </c>
    </row>
    <row r="9" spans="1:7" ht="80" x14ac:dyDescent="0.2">
      <c r="A9" s="11">
        <v>7</v>
      </c>
      <c r="B9" s="16" t="s">
        <v>94</v>
      </c>
      <c r="C9" s="15" t="s">
        <v>95</v>
      </c>
      <c r="D9" s="31">
        <v>42192</v>
      </c>
      <c r="E9" s="31">
        <v>42206</v>
      </c>
      <c r="F9" s="15" t="s">
        <v>194</v>
      </c>
      <c r="G9" s="61" t="s">
        <v>424</v>
      </c>
    </row>
    <row r="10" spans="1:7" ht="80" x14ac:dyDescent="0.2">
      <c r="A10" s="11">
        <v>8</v>
      </c>
      <c r="B10" s="16" t="s">
        <v>96</v>
      </c>
      <c r="C10" s="15" t="s">
        <v>95</v>
      </c>
      <c r="D10" s="31">
        <v>42192</v>
      </c>
      <c r="E10" s="31">
        <v>42220</v>
      </c>
      <c r="F10" s="15" t="s">
        <v>93</v>
      </c>
      <c r="G10" s="61" t="s">
        <v>307</v>
      </c>
    </row>
    <row r="11" spans="1:7" ht="80" x14ac:dyDescent="0.2">
      <c r="A11" s="11">
        <v>9</v>
      </c>
      <c r="B11" s="16" t="s">
        <v>240</v>
      </c>
      <c r="C11" s="15" t="s">
        <v>95</v>
      </c>
      <c r="D11" s="31">
        <v>42199</v>
      </c>
      <c r="E11" s="31">
        <v>42220</v>
      </c>
      <c r="F11" s="15" t="s">
        <v>93</v>
      </c>
      <c r="G11" s="61" t="s">
        <v>425</v>
      </c>
    </row>
    <row r="12" spans="1:7" ht="64" x14ac:dyDescent="0.2">
      <c r="A12" s="11">
        <v>10</v>
      </c>
      <c r="B12" s="16" t="s">
        <v>97</v>
      </c>
      <c r="C12" s="15" t="s">
        <v>107</v>
      </c>
      <c r="D12" s="31">
        <v>42199</v>
      </c>
      <c r="E12" s="31">
        <v>42308</v>
      </c>
      <c r="F12" s="15" t="s">
        <v>93</v>
      </c>
      <c r="G12" s="27" t="s">
        <v>426</v>
      </c>
    </row>
    <row r="13" spans="1:7" ht="64" x14ac:dyDescent="0.2">
      <c r="A13" s="11">
        <v>11</v>
      </c>
      <c r="B13" s="16" t="s">
        <v>98</v>
      </c>
      <c r="C13" s="15" t="s">
        <v>95</v>
      </c>
      <c r="D13" s="31">
        <v>42192</v>
      </c>
      <c r="E13" s="31">
        <v>42328</v>
      </c>
      <c r="F13" s="15" t="s">
        <v>93</v>
      </c>
      <c r="G13" s="30" t="s">
        <v>427</v>
      </c>
    </row>
    <row r="14" spans="1:7" ht="48" x14ac:dyDescent="0.2">
      <c r="A14" s="11">
        <v>12</v>
      </c>
      <c r="B14" s="16" t="s">
        <v>100</v>
      </c>
      <c r="C14" s="15" t="s">
        <v>107</v>
      </c>
      <c r="D14" s="31">
        <v>42192</v>
      </c>
      <c r="E14" s="31">
        <v>42338</v>
      </c>
      <c r="F14" s="15" t="s">
        <v>101</v>
      </c>
      <c r="G14" s="27" t="s">
        <v>179</v>
      </c>
    </row>
    <row r="15" spans="1:7" x14ac:dyDescent="0.2">
      <c r="A15" s="11">
        <v>13</v>
      </c>
      <c r="B15" s="16" t="s">
        <v>102</v>
      </c>
      <c r="C15" s="15" t="s">
        <v>107</v>
      </c>
      <c r="D15" s="31">
        <v>42248</v>
      </c>
      <c r="E15" s="31">
        <v>42308</v>
      </c>
      <c r="F15" s="15"/>
      <c r="G15" s="27"/>
    </row>
    <row r="16" spans="1:7" ht="32" x14ac:dyDescent="0.2">
      <c r="A16" s="11">
        <v>14</v>
      </c>
      <c r="B16" s="16" t="s">
        <v>106</v>
      </c>
      <c r="C16" s="15" t="s">
        <v>107</v>
      </c>
      <c r="D16" s="31">
        <v>42309</v>
      </c>
      <c r="E16" s="31">
        <v>42338</v>
      </c>
      <c r="F16" s="15"/>
      <c r="G16" s="27"/>
    </row>
    <row r="17" spans="1:7" x14ac:dyDescent="0.2">
      <c r="A17" s="11">
        <v>15</v>
      </c>
      <c r="B17" s="15" t="s">
        <v>105</v>
      </c>
      <c r="C17" s="15" t="s">
        <v>108</v>
      </c>
      <c r="D17" s="31">
        <v>42309</v>
      </c>
      <c r="E17" s="31">
        <v>42338</v>
      </c>
      <c r="F17" s="15"/>
      <c r="G17" s="27"/>
    </row>
    <row r="18" spans="1:7" x14ac:dyDescent="0.2">
      <c r="A18" s="11">
        <v>16</v>
      </c>
      <c r="B18" s="15" t="s">
        <v>183</v>
      </c>
      <c r="C18" s="15" t="s">
        <v>107</v>
      </c>
      <c r="D18" s="31">
        <v>42318</v>
      </c>
      <c r="E18" s="31">
        <v>42318</v>
      </c>
      <c r="F18" s="15"/>
      <c r="G18" s="27"/>
    </row>
    <row r="19" spans="1:7" ht="32" x14ac:dyDescent="0.2">
      <c r="A19" s="11">
        <v>16</v>
      </c>
      <c r="B19" s="16" t="s">
        <v>103</v>
      </c>
      <c r="C19" s="15" t="s">
        <v>95</v>
      </c>
      <c r="D19" s="31">
        <v>42206</v>
      </c>
      <c r="E19" s="31" t="s">
        <v>184</v>
      </c>
      <c r="F19" s="15"/>
      <c r="G19" s="27"/>
    </row>
    <row r="20" spans="1:7" ht="32" x14ac:dyDescent="0.2">
      <c r="A20" s="11">
        <v>17</v>
      </c>
      <c r="B20" s="16" t="s">
        <v>180</v>
      </c>
      <c r="C20" s="15" t="s">
        <v>107</v>
      </c>
      <c r="D20" s="31">
        <v>42278</v>
      </c>
      <c r="E20" s="31">
        <v>42339</v>
      </c>
      <c r="F20" s="15"/>
      <c r="G20" s="27"/>
    </row>
    <row r="21" spans="1:7" ht="32" x14ac:dyDescent="0.2">
      <c r="A21" s="11">
        <v>18</v>
      </c>
      <c r="B21" s="16" t="s">
        <v>104</v>
      </c>
      <c r="C21" s="15" t="s">
        <v>107</v>
      </c>
      <c r="D21" s="31">
        <v>42339</v>
      </c>
      <c r="E21" s="31">
        <v>42379</v>
      </c>
      <c r="F21" s="15"/>
      <c r="G21" s="27"/>
    </row>
    <row r="22" spans="1:7" ht="32" x14ac:dyDescent="0.2">
      <c r="A22" s="11">
        <v>19</v>
      </c>
      <c r="B22" s="16" t="s">
        <v>109</v>
      </c>
      <c r="C22" s="15" t="s">
        <v>107</v>
      </c>
      <c r="D22" s="31">
        <v>42339</v>
      </c>
      <c r="E22" s="31">
        <v>42379</v>
      </c>
      <c r="F22" s="15"/>
      <c r="G22" s="27"/>
    </row>
    <row r="23" spans="1:7" ht="48" x14ac:dyDescent="0.2">
      <c r="A23" s="11">
        <v>20</v>
      </c>
      <c r="B23" s="16" t="s">
        <v>181</v>
      </c>
      <c r="C23" s="15" t="s">
        <v>107</v>
      </c>
      <c r="D23" s="31">
        <v>42381</v>
      </c>
      <c r="E23" s="31">
        <v>42381</v>
      </c>
      <c r="F23" s="15"/>
      <c r="G23" s="27"/>
    </row>
    <row r="24" spans="1:7" x14ac:dyDescent="0.2">
      <c r="A24" s="18">
        <v>21</v>
      </c>
      <c r="B24" s="10" t="s">
        <v>182</v>
      </c>
      <c r="C24" s="15" t="s">
        <v>107</v>
      </c>
      <c r="D24" s="32">
        <v>42381</v>
      </c>
      <c r="E24" s="32">
        <v>42413</v>
      </c>
    </row>
    <row r="25" spans="1:7" x14ac:dyDescent="0.2">
      <c r="A25" s="18">
        <v>22</v>
      </c>
      <c r="B25" s="10" t="s">
        <v>110</v>
      </c>
      <c r="C25" s="15" t="s">
        <v>107</v>
      </c>
      <c r="D25" s="32">
        <v>42414</v>
      </c>
      <c r="E25" s="32">
        <v>42414</v>
      </c>
    </row>
    <row r="26" spans="1:7" x14ac:dyDescent="0.2">
      <c r="A26" s="19"/>
      <c r="D26" s="17"/>
      <c r="E26" s="17"/>
    </row>
    <row r="27" spans="1:7" x14ac:dyDescent="0.2">
      <c r="A27" s="19"/>
      <c r="D27" s="17"/>
      <c r="E27" s="17"/>
    </row>
    <row r="28" spans="1:7" x14ac:dyDescent="0.2">
      <c r="A28" s="19"/>
      <c r="D28" s="17"/>
      <c r="E28" s="17"/>
    </row>
    <row r="29" spans="1:7" x14ac:dyDescent="0.2">
      <c r="A29" s="19"/>
      <c r="D29" s="17"/>
      <c r="E29" s="17"/>
    </row>
    <row r="30" spans="1:7" x14ac:dyDescent="0.2">
      <c r="A30" s="19"/>
    </row>
    <row r="31" spans="1:7" x14ac:dyDescent="0.2">
      <c r="A31" s="19"/>
    </row>
    <row r="32" spans="1:7" x14ac:dyDescent="0.2">
      <c r="A32" s="19"/>
    </row>
    <row r="33" spans="1:1" x14ac:dyDescent="0.2">
      <c r="A33"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125" zoomScaleNormal="125" zoomScalePageLayoutView="125" workbookViewId="0">
      <pane xSplit="1" ySplit="2" topLeftCell="B3" activePane="bottomRight" state="frozen"/>
      <selection pane="topRight" activeCell="B1" sqref="B1"/>
      <selection pane="bottomLeft" activeCell="A3" sqref="A3"/>
      <selection pane="bottomRight" activeCell="A6" sqref="A6"/>
    </sheetView>
  </sheetViews>
  <sheetFormatPr baseColWidth="10" defaultColWidth="11" defaultRowHeight="16" x14ac:dyDescent="0.2"/>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x14ac:dyDescent="0.2">
      <c r="B1" s="3" t="s">
        <v>69</v>
      </c>
      <c r="C1" s="3"/>
      <c r="H1" s="3"/>
      <c r="I1" s="3"/>
    </row>
    <row r="2" spans="1:9" s="3" customFormat="1" ht="64" x14ac:dyDescent="0.2">
      <c r="A2" s="3" t="s">
        <v>141</v>
      </c>
      <c r="B2" s="3" t="s">
        <v>7</v>
      </c>
      <c r="C2" s="3" t="s">
        <v>122</v>
      </c>
      <c r="D2" s="3" t="s">
        <v>9</v>
      </c>
      <c r="E2" s="3" t="s">
        <v>10</v>
      </c>
      <c r="F2" s="3" t="s">
        <v>12</v>
      </c>
      <c r="G2" s="3" t="s">
        <v>80</v>
      </c>
      <c r="H2" s="3" t="s">
        <v>11</v>
      </c>
      <c r="I2" s="3" t="s">
        <v>8</v>
      </c>
    </row>
    <row r="3" spans="1:9" s="3" customFormat="1" ht="160" x14ac:dyDescent="0.2">
      <c r="A3" s="22" t="s">
        <v>142</v>
      </c>
      <c r="B3" s="22" t="s">
        <v>121</v>
      </c>
      <c r="C3" s="22" t="s">
        <v>22</v>
      </c>
      <c r="D3" s="22"/>
      <c r="E3" s="22"/>
      <c r="F3" s="22"/>
      <c r="G3" s="22"/>
      <c r="H3" s="2" t="s">
        <v>124</v>
      </c>
      <c r="I3" s="22" t="s">
        <v>123</v>
      </c>
    </row>
    <row r="4" spans="1:9" s="3" customFormat="1" ht="32" x14ac:dyDescent="0.2">
      <c r="A4" s="22" t="s">
        <v>430</v>
      </c>
      <c r="B4" s="22" t="s">
        <v>429</v>
      </c>
      <c r="C4" s="22"/>
      <c r="D4" s="22"/>
      <c r="E4" s="22"/>
      <c r="F4" s="22"/>
      <c r="G4" s="22"/>
      <c r="H4" s="2" t="s">
        <v>428</v>
      </c>
      <c r="I4" s="22"/>
    </row>
    <row r="5" spans="1:9" s="3" customFormat="1" ht="64" x14ac:dyDescent="0.2">
      <c r="A5" s="22" t="s">
        <v>253</v>
      </c>
      <c r="B5" s="22" t="s">
        <v>252</v>
      </c>
      <c r="C5" s="22"/>
      <c r="D5" s="22"/>
      <c r="E5" s="22"/>
      <c r="F5" s="22"/>
      <c r="G5" s="22"/>
      <c r="H5" s="2" t="s">
        <v>251</v>
      </c>
      <c r="I5" s="22"/>
    </row>
    <row r="6" spans="1:9" s="3" customFormat="1" ht="128" x14ac:dyDescent="0.2">
      <c r="A6" s="22" t="s">
        <v>143</v>
      </c>
      <c r="B6" s="22" t="s">
        <v>128</v>
      </c>
      <c r="C6" s="22" t="s">
        <v>22</v>
      </c>
      <c r="H6" s="2" t="s">
        <v>127</v>
      </c>
      <c r="I6" s="2" t="s">
        <v>136</v>
      </c>
    </row>
    <row r="7" spans="1:9" s="3" customFormat="1" ht="32" x14ac:dyDescent="0.2">
      <c r="A7" s="22" t="s">
        <v>144</v>
      </c>
      <c r="B7" s="22" t="s">
        <v>130</v>
      </c>
      <c r="C7" s="22" t="s">
        <v>22</v>
      </c>
      <c r="H7" s="2" t="s">
        <v>129</v>
      </c>
      <c r="I7" s="22" t="s">
        <v>137</v>
      </c>
    </row>
    <row r="8" spans="1:9" s="3" customFormat="1" ht="96" x14ac:dyDescent="0.2">
      <c r="A8" s="22" t="s">
        <v>145</v>
      </c>
      <c r="B8" s="22" t="s">
        <v>132</v>
      </c>
      <c r="C8" s="22" t="s">
        <v>22</v>
      </c>
      <c r="H8" s="2" t="s">
        <v>131</v>
      </c>
    </row>
    <row r="9" spans="1:9" s="3" customFormat="1" ht="32" x14ac:dyDescent="0.2">
      <c r="A9" s="22" t="s">
        <v>146</v>
      </c>
      <c r="B9" s="22" t="s">
        <v>134</v>
      </c>
      <c r="C9" s="22" t="s">
        <v>22</v>
      </c>
      <c r="D9" s="22"/>
      <c r="E9" s="22"/>
      <c r="F9" s="22"/>
      <c r="G9" s="22"/>
      <c r="H9" s="2" t="s">
        <v>133</v>
      </c>
    </row>
    <row r="10" spans="1:9" ht="48" x14ac:dyDescent="0.2">
      <c r="A10" s="22" t="s">
        <v>161</v>
      </c>
      <c r="B10" s="1" t="s">
        <v>35</v>
      </c>
      <c r="C10" s="1" t="s">
        <v>22</v>
      </c>
      <c r="H10" s="2" t="s">
        <v>36</v>
      </c>
    </row>
    <row r="11" spans="1:9" ht="48" x14ac:dyDescent="0.2">
      <c r="A11" s="22" t="s">
        <v>147</v>
      </c>
      <c r="B11" s="1" t="s">
        <v>32</v>
      </c>
      <c r="D11" t="s">
        <v>22</v>
      </c>
      <c r="H11" s="2" t="s">
        <v>31</v>
      </c>
      <c r="I11" s="6"/>
    </row>
    <row r="12" spans="1:9" ht="48" x14ac:dyDescent="0.2">
      <c r="A12" s="22" t="s">
        <v>149</v>
      </c>
      <c r="B12" s="1" t="s">
        <v>34</v>
      </c>
      <c r="D12" t="s">
        <v>22</v>
      </c>
      <c r="H12" s="2" t="s">
        <v>33</v>
      </c>
    </row>
    <row r="13" spans="1:9" ht="48" x14ac:dyDescent="0.2">
      <c r="A13" s="22" t="s">
        <v>148</v>
      </c>
      <c r="B13" s="1" t="s">
        <v>42</v>
      </c>
      <c r="D13" t="s">
        <v>22</v>
      </c>
      <c r="H13" s="2" t="s">
        <v>39</v>
      </c>
      <c r="I13" s="6"/>
    </row>
    <row r="14" spans="1:9" x14ac:dyDescent="0.2">
      <c r="A14" s="22" t="s">
        <v>150</v>
      </c>
      <c r="B14" s="1" t="s">
        <v>64</v>
      </c>
      <c r="C14" s="1" t="s">
        <v>22</v>
      </c>
      <c r="D14" t="s">
        <v>22</v>
      </c>
      <c r="E14" t="s">
        <v>22</v>
      </c>
      <c r="F14" t="s">
        <v>22</v>
      </c>
      <c r="G14" t="s">
        <v>22</v>
      </c>
      <c r="I14" s="1" t="s">
        <v>65</v>
      </c>
    </row>
    <row r="15" spans="1:9" ht="96" x14ac:dyDescent="0.2">
      <c r="A15" s="22" t="s">
        <v>151</v>
      </c>
      <c r="B15" s="1" t="s">
        <v>81</v>
      </c>
      <c r="C15" s="1" t="s">
        <v>22</v>
      </c>
      <c r="D15" t="s">
        <v>22</v>
      </c>
      <c r="E15" t="s">
        <v>22</v>
      </c>
      <c r="F15" t="s">
        <v>22</v>
      </c>
      <c r="G15" t="s">
        <v>22</v>
      </c>
      <c r="H15" s="2" t="s">
        <v>79</v>
      </c>
    </row>
    <row r="16" spans="1:9" ht="112" x14ac:dyDescent="0.2">
      <c r="A16" s="22" t="s">
        <v>152</v>
      </c>
      <c r="B16" s="1" t="s">
        <v>24</v>
      </c>
      <c r="E16" t="s">
        <v>22</v>
      </c>
      <c r="H16" s="2" t="s">
        <v>18</v>
      </c>
      <c r="I16" s="1" t="s">
        <v>16</v>
      </c>
    </row>
    <row r="17" spans="1:9" ht="64" x14ac:dyDescent="0.2">
      <c r="A17" s="22" t="s">
        <v>162</v>
      </c>
      <c r="B17" s="1" t="s">
        <v>23</v>
      </c>
      <c r="E17" t="s">
        <v>22</v>
      </c>
      <c r="H17" s="2" t="s">
        <v>19</v>
      </c>
      <c r="I17" s="1" t="s">
        <v>16</v>
      </c>
    </row>
    <row r="18" spans="1:9" ht="32" x14ac:dyDescent="0.2">
      <c r="A18" s="22" t="s">
        <v>153</v>
      </c>
      <c r="B18" s="1" t="s">
        <v>37</v>
      </c>
      <c r="E18" t="s">
        <v>22</v>
      </c>
      <c r="H18" s="2" t="s">
        <v>38</v>
      </c>
      <c r="I18" s="1" t="s">
        <v>25</v>
      </c>
    </row>
    <row r="19" spans="1:9" ht="208" x14ac:dyDescent="0.2">
      <c r="A19" s="22" t="s">
        <v>154</v>
      </c>
      <c r="B19" s="1" t="s">
        <v>49</v>
      </c>
      <c r="E19" t="s">
        <v>22</v>
      </c>
      <c r="H19" s="2" t="s">
        <v>48</v>
      </c>
    </row>
    <row r="20" spans="1:9" ht="32" x14ac:dyDescent="0.2">
      <c r="A20" s="22" t="s">
        <v>155</v>
      </c>
      <c r="B20" s="1" t="s">
        <v>28</v>
      </c>
      <c r="E20" t="s">
        <v>22</v>
      </c>
      <c r="H20" s="2" t="s">
        <v>26</v>
      </c>
      <c r="I20" s="1" t="s">
        <v>47</v>
      </c>
    </row>
    <row r="21" spans="1:9" ht="144" x14ac:dyDescent="0.2">
      <c r="A21" s="22" t="s">
        <v>156</v>
      </c>
      <c r="B21" s="24" t="s">
        <v>139</v>
      </c>
      <c r="E21" t="s">
        <v>22</v>
      </c>
      <c r="H21" s="2" t="s">
        <v>50</v>
      </c>
      <c r="I21" s="1" t="s">
        <v>140</v>
      </c>
    </row>
    <row r="22" spans="1:9" ht="32" x14ac:dyDescent="0.2">
      <c r="A22" s="22" t="s">
        <v>30</v>
      </c>
      <c r="B22" s="1" t="s">
        <v>30</v>
      </c>
      <c r="E22" t="s">
        <v>22</v>
      </c>
      <c r="H22" s="2" t="s">
        <v>29</v>
      </c>
    </row>
    <row r="23" spans="1:9" x14ac:dyDescent="0.2">
      <c r="A23" s="22" t="s">
        <v>63</v>
      </c>
      <c r="B23" s="1" t="s">
        <v>63</v>
      </c>
      <c r="E23" t="s">
        <v>22</v>
      </c>
      <c r="H23" s="7" t="s">
        <v>41</v>
      </c>
    </row>
    <row r="24" spans="1:9" ht="32" x14ac:dyDescent="0.2">
      <c r="A24" s="22" t="s">
        <v>157</v>
      </c>
      <c r="B24" s="1" t="s">
        <v>52</v>
      </c>
      <c r="E24" t="s">
        <v>22</v>
      </c>
      <c r="H24" s="2" t="s">
        <v>51</v>
      </c>
    </row>
    <row r="25" spans="1:9" ht="307" customHeight="1" x14ac:dyDescent="0.2">
      <c r="A25" s="22" t="s">
        <v>172</v>
      </c>
      <c r="B25" s="1" t="s">
        <v>173</v>
      </c>
      <c r="E25" t="s">
        <v>22</v>
      </c>
      <c r="H25" s="2" t="s">
        <v>171</v>
      </c>
    </row>
    <row r="26" spans="1:9" ht="409" x14ac:dyDescent="0.2">
      <c r="A26" s="22" t="s">
        <v>200</v>
      </c>
      <c r="B26" s="1" t="s">
        <v>202</v>
      </c>
      <c r="E26" t="s">
        <v>22</v>
      </c>
      <c r="H26" s="2" t="s">
        <v>199</v>
      </c>
    </row>
    <row r="27" spans="1:9" ht="32" x14ac:dyDescent="0.2">
      <c r="A27" s="9" t="s">
        <v>158</v>
      </c>
      <c r="B27" s="1" t="s">
        <v>43</v>
      </c>
      <c r="F27" t="s">
        <v>22</v>
      </c>
      <c r="H27" s="2" t="s">
        <v>27</v>
      </c>
    </row>
    <row r="28" spans="1:9" ht="352" x14ac:dyDescent="0.2">
      <c r="A28" s="9" t="s">
        <v>159</v>
      </c>
      <c r="B28" s="6" t="s">
        <v>201</v>
      </c>
      <c r="C28" s="5"/>
      <c r="F28" t="s">
        <v>22</v>
      </c>
      <c r="H28" s="2" t="s">
        <v>40</v>
      </c>
    </row>
    <row r="29" spans="1:9" ht="48" x14ac:dyDescent="0.2">
      <c r="A29" s="22" t="s">
        <v>160</v>
      </c>
      <c r="B29" s="1" t="s">
        <v>45</v>
      </c>
      <c r="F29" t="s">
        <v>22</v>
      </c>
      <c r="H29" s="2" t="s">
        <v>44</v>
      </c>
    </row>
    <row r="30" spans="1:9" s="3" customFormat="1" ht="32" x14ac:dyDescent="0.2">
      <c r="A30" s="22" t="s">
        <v>254</v>
      </c>
      <c r="B30" s="22" t="s">
        <v>311</v>
      </c>
      <c r="C30" s="22"/>
      <c r="D30" s="22"/>
      <c r="E30" s="22"/>
      <c r="F30" s="22"/>
      <c r="G30" s="22" t="s">
        <v>22</v>
      </c>
      <c r="H30" s="2" t="s">
        <v>255</v>
      </c>
      <c r="I30" s="22"/>
    </row>
    <row r="31" spans="1:9" ht="64" x14ac:dyDescent="0.2">
      <c r="A31" s="22" t="s">
        <v>163</v>
      </c>
      <c r="B31" s="1" t="s">
        <v>15</v>
      </c>
      <c r="G31" t="s">
        <v>22</v>
      </c>
      <c r="H31" s="2" t="s">
        <v>14</v>
      </c>
      <c r="I31" s="1" t="s">
        <v>16</v>
      </c>
    </row>
    <row r="32" spans="1:9" ht="64" x14ac:dyDescent="0.2">
      <c r="A32" s="22" t="s">
        <v>164</v>
      </c>
      <c r="B32" s="1" t="s">
        <v>46</v>
      </c>
      <c r="G32" t="s">
        <v>22</v>
      </c>
      <c r="H32" s="2" t="s">
        <v>17</v>
      </c>
      <c r="I32" s="1" t="s">
        <v>16</v>
      </c>
    </row>
    <row r="33" spans="1:9" ht="32" x14ac:dyDescent="0.2">
      <c r="A33" s="22" t="s">
        <v>165</v>
      </c>
      <c r="B33" s="1" t="s">
        <v>20</v>
      </c>
      <c r="G33" t="s">
        <v>22</v>
      </c>
      <c r="H33" s="2" t="s">
        <v>21</v>
      </c>
      <c r="I33" s="1" t="s">
        <v>16</v>
      </c>
    </row>
    <row r="34" spans="1:9" ht="32" x14ac:dyDescent="0.2">
      <c r="A34" s="22" t="s">
        <v>166</v>
      </c>
      <c r="B34" s="1" t="s">
        <v>126</v>
      </c>
      <c r="G34" t="s">
        <v>22</v>
      </c>
      <c r="H34" s="2" t="s">
        <v>125</v>
      </c>
    </row>
    <row r="35" spans="1:9" ht="32" x14ac:dyDescent="0.2">
      <c r="A35" s="22" t="s">
        <v>167</v>
      </c>
      <c r="B35" s="1" t="s">
        <v>54</v>
      </c>
      <c r="G35" t="s">
        <v>22</v>
      </c>
      <c r="H35" s="2" t="s">
        <v>53</v>
      </c>
    </row>
    <row r="36" spans="1:9" x14ac:dyDescent="0.2">
      <c r="A36" s="22" t="s">
        <v>168</v>
      </c>
      <c r="B36" s="1" t="s">
        <v>56</v>
      </c>
      <c r="G36" t="s">
        <v>22</v>
      </c>
      <c r="H36" s="2" t="s">
        <v>55</v>
      </c>
    </row>
    <row r="37" spans="1:9" ht="32" x14ac:dyDescent="0.2">
      <c r="A37" s="22" t="s">
        <v>57</v>
      </c>
      <c r="B37" s="1" t="s">
        <v>57</v>
      </c>
      <c r="G37" t="s">
        <v>22</v>
      </c>
      <c r="H37" s="2" t="s">
        <v>58</v>
      </c>
    </row>
    <row r="38" spans="1:9" ht="32" x14ac:dyDescent="0.2">
      <c r="A38" s="22" t="s">
        <v>169</v>
      </c>
      <c r="B38" s="1" t="s">
        <v>61</v>
      </c>
      <c r="G38" t="s">
        <v>22</v>
      </c>
      <c r="H38" s="2" t="s">
        <v>59</v>
      </c>
    </row>
    <row r="39" spans="1:9" ht="32" x14ac:dyDescent="0.2">
      <c r="A39" s="22" t="s">
        <v>170</v>
      </c>
      <c r="B39" s="1" t="s">
        <v>62</v>
      </c>
      <c r="G39" t="s">
        <v>22</v>
      </c>
      <c r="H39" s="2" t="s">
        <v>60</v>
      </c>
    </row>
    <row r="40" spans="1:9" ht="118" x14ac:dyDescent="0.2">
      <c r="A40" s="22" t="s">
        <v>78</v>
      </c>
      <c r="B40" s="1" t="s">
        <v>78</v>
      </c>
      <c r="G40" t="s">
        <v>22</v>
      </c>
      <c r="H40" s="2"/>
      <c r="I40" s="6" t="s">
        <v>82</v>
      </c>
    </row>
    <row r="41" spans="1:9" x14ac:dyDescent="0.2">
      <c r="A41" s="9"/>
    </row>
    <row r="42" spans="1:9" x14ac:dyDescent="0.2">
      <c r="A42" s="9"/>
    </row>
    <row r="43" spans="1:9" x14ac:dyDescent="0.2">
      <c r="A43" s="9"/>
    </row>
    <row r="44" spans="1:9" x14ac:dyDescent="0.2">
      <c r="A44" s="9"/>
    </row>
    <row r="45" spans="1:9" x14ac:dyDescent="0.2">
      <c r="A45" s="9"/>
    </row>
    <row r="46" spans="1:9" x14ac:dyDescent="0.2">
      <c r="A46" s="9"/>
    </row>
    <row r="47" spans="1:9" x14ac:dyDescent="0.2">
      <c r="A47" s="9"/>
    </row>
    <row r="48" spans="1:9"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9"/>
    </row>
    <row r="64" spans="1:1" x14ac:dyDescent="0.2">
      <c r="A64" s="9"/>
    </row>
    <row r="65" spans="1:1" x14ac:dyDescent="0.2">
      <c r="A65" s="9"/>
    </row>
    <row r="66" spans="1:1" x14ac:dyDescent="0.2">
      <c r="A66" s="9"/>
    </row>
    <row r="67" spans="1:1" x14ac:dyDescent="0.2">
      <c r="A67" s="9"/>
    </row>
    <row r="68" spans="1:1" x14ac:dyDescent="0.2">
      <c r="A68" s="9"/>
    </row>
    <row r="69" spans="1:1" x14ac:dyDescent="0.2">
      <c r="A69" s="9"/>
    </row>
    <row r="70" spans="1:1" x14ac:dyDescent="0.2">
      <c r="A70" s="9"/>
    </row>
  </sheetData>
  <autoFilter ref="C2:G40"/>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31" r:id="rId1"/>
    <hyperlink ref="H32" r:id="rId2"/>
    <hyperlink ref="H16" r:id="rId3"/>
    <hyperlink ref="H17" r:id="rId4" location="/"/>
    <hyperlink ref="H33" r:id="rId5"/>
    <hyperlink ref="H18" r:id="rId6" display="http://sitenv.org/web/site/c-cda-validator"/>
    <hyperlink ref="H20" r:id="rId7"/>
    <hyperlink ref="H27" r:id="rId8"/>
    <hyperlink ref="H22" r:id="rId9"/>
    <hyperlink ref="H11" r:id="rId10"/>
    <hyperlink ref="H12" r:id="rId11"/>
    <hyperlink ref="H10" r:id="rId12"/>
    <hyperlink ref="H13" r:id="rId13"/>
    <hyperlink ref="H28" r:id="rId14"/>
    <hyperlink ref="H29" r:id="rId15"/>
    <hyperlink ref="H19" r:id="rId16"/>
    <hyperlink ref="H24" r:id="rId17"/>
    <hyperlink ref="H35" r:id="rId18"/>
    <hyperlink ref="H36" r:id="rId19"/>
    <hyperlink ref="H37" r:id="rId20" display="http://wiki.siframework.org/EU-US+eHealth+Cooperation+Initiative"/>
    <hyperlink ref="H38" r:id="rId21"/>
    <hyperlink ref="H39" r:id="rId22"/>
    <hyperlink ref="H15" r:id="rId23"/>
    <hyperlink ref="H3" r:id="rId24"/>
    <hyperlink ref="H34" r:id="rId25"/>
    <hyperlink ref="H6" r:id="rId26"/>
    <hyperlink ref="H8" r:id="rId27"/>
    <hyperlink ref="H9" r:id="rId28" display="https://www.hl7.org/fhir/2015May/index.html"/>
    <hyperlink ref="I6" r:id="rId29"/>
    <hyperlink ref="H4" r:id="rId30"/>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50" zoomScaleNormal="150" zoomScalePageLayoutView="150" workbookViewId="0">
      <selection activeCell="A13" sqref="A13"/>
    </sheetView>
  </sheetViews>
  <sheetFormatPr baseColWidth="10" defaultColWidth="11" defaultRowHeight="16" x14ac:dyDescent="0.2"/>
  <cols>
    <col min="2" max="2" width="53.5" style="1" customWidth="1"/>
    <col min="3" max="3" width="65.83203125" style="1" customWidth="1"/>
    <col min="4" max="4" width="44.83203125" style="1" customWidth="1"/>
  </cols>
  <sheetData>
    <row r="1" spans="1:4" x14ac:dyDescent="0.2">
      <c r="B1" s="3" t="s">
        <v>13</v>
      </c>
      <c r="C1" s="1" t="s">
        <v>209</v>
      </c>
      <c r="D1" s="1" t="s">
        <v>8</v>
      </c>
    </row>
    <row r="2" spans="1:4" ht="80" x14ac:dyDescent="0.2">
      <c r="A2">
        <v>1</v>
      </c>
      <c r="B2" s="22" t="s">
        <v>260</v>
      </c>
      <c r="C2" s="2" t="s">
        <v>210</v>
      </c>
      <c r="D2" s="1" t="s">
        <v>269</v>
      </c>
    </row>
    <row r="3" spans="1:4" x14ac:dyDescent="0.2">
      <c r="A3" s="52" t="s">
        <v>266</v>
      </c>
      <c r="B3" s="22" t="s">
        <v>261</v>
      </c>
      <c r="C3" s="2"/>
      <c r="D3" s="1" t="s">
        <v>268</v>
      </c>
    </row>
    <row r="4" spans="1:4" x14ac:dyDescent="0.2">
      <c r="A4" s="52" t="s">
        <v>265</v>
      </c>
      <c r="B4" s="22" t="s">
        <v>262</v>
      </c>
      <c r="C4" s="2"/>
      <c r="D4" s="1" t="s">
        <v>268</v>
      </c>
    </row>
    <row r="5" spans="1:4" x14ac:dyDescent="0.2">
      <c r="A5" s="52" t="s">
        <v>264</v>
      </c>
      <c r="B5" s="22" t="s">
        <v>263</v>
      </c>
      <c r="C5" s="2"/>
      <c r="D5" s="1" t="s">
        <v>268</v>
      </c>
    </row>
    <row r="6" spans="1:4" ht="32" x14ac:dyDescent="0.2">
      <c r="A6" s="52" t="s">
        <v>280</v>
      </c>
      <c r="B6" s="22" t="s">
        <v>281</v>
      </c>
      <c r="C6" s="2"/>
    </row>
    <row r="7" spans="1:4" x14ac:dyDescent="0.2">
      <c r="A7" s="52" t="s">
        <v>282</v>
      </c>
      <c r="B7" s="22" t="s">
        <v>283</v>
      </c>
      <c r="C7" s="2"/>
    </row>
    <row r="8" spans="1:4" x14ac:dyDescent="0.2">
      <c r="A8" s="52" t="s">
        <v>284</v>
      </c>
      <c r="B8" s="22" t="s">
        <v>285</v>
      </c>
      <c r="C8" s="2"/>
    </row>
    <row r="9" spans="1:4" x14ac:dyDescent="0.2">
      <c r="A9" s="53"/>
      <c r="B9" s="54"/>
      <c r="C9" s="55"/>
      <c r="D9" s="56"/>
    </row>
    <row r="10" spans="1:4" ht="32" x14ac:dyDescent="0.2">
      <c r="A10">
        <v>2</v>
      </c>
      <c r="B10" s="1" t="s">
        <v>267</v>
      </c>
      <c r="D10" s="1" t="s">
        <v>289</v>
      </c>
    </row>
    <row r="11" spans="1:4" ht="32" x14ac:dyDescent="0.2">
      <c r="A11" s="52" t="s">
        <v>266</v>
      </c>
      <c r="B11" s="1" t="s">
        <v>286</v>
      </c>
      <c r="C11" s="1" t="s">
        <v>288</v>
      </c>
      <c r="D11" s="1" t="s">
        <v>287</v>
      </c>
    </row>
    <row r="12" spans="1:4" x14ac:dyDescent="0.2">
      <c r="A12" s="52" t="s">
        <v>265</v>
      </c>
      <c r="B12" s="1" t="s">
        <v>431</v>
      </c>
    </row>
    <row r="13" spans="1:4" x14ac:dyDescent="0.2">
      <c r="A13" s="52"/>
    </row>
    <row r="14" spans="1:4" x14ac:dyDescent="0.2">
      <c r="B14" s="3" t="s">
        <v>306</v>
      </c>
    </row>
    <row r="15" spans="1:4" x14ac:dyDescent="0.2">
      <c r="B15" s="1" t="s">
        <v>279</v>
      </c>
    </row>
    <row r="16" spans="1:4" x14ac:dyDescent="0.2">
      <c r="B16" s="1" t="s">
        <v>304</v>
      </c>
    </row>
    <row r="17" spans="2:2" ht="48" x14ac:dyDescent="0.2">
      <c r="B17" s="1" t="s">
        <v>305</v>
      </c>
    </row>
  </sheetData>
  <customSheetViews>
    <customSheetView guid="{D643C08D-9064-444E-AB5E-14C63C64E25C}" scale="150">
      <selection activeCell="A2" sqref="A2:XFD2"/>
      <pageMargins left="0.7" right="0.7" top="0.75" bottom="0.75" header="0.3" footer="0.3"/>
    </customSheetView>
  </customSheetViews>
  <hyperlinks>
    <hyperlink ref="C2"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33" zoomScale="125" zoomScaleNormal="125" zoomScalePageLayoutView="125" workbookViewId="0">
      <selection activeCell="B35" sqref="B35"/>
    </sheetView>
  </sheetViews>
  <sheetFormatPr baseColWidth="10" defaultColWidth="11" defaultRowHeight="16" x14ac:dyDescent="0.2"/>
  <cols>
    <col min="1" max="1" width="46.33203125" bestFit="1" customWidth="1"/>
    <col min="2" max="2" width="119" customWidth="1"/>
  </cols>
  <sheetData>
    <row r="1" spans="1:1" ht="21" x14ac:dyDescent="0.35">
      <c r="A1" s="42" t="s">
        <v>204</v>
      </c>
    </row>
    <row r="32" spans="1:2" ht="144" x14ac:dyDescent="0.2">
      <c r="A32" s="4" t="s">
        <v>217</v>
      </c>
      <c r="B32" s="1" t="s">
        <v>432</v>
      </c>
    </row>
    <row r="34" spans="1:2" ht="21" x14ac:dyDescent="0.25">
      <c r="A34" s="21" t="s">
        <v>221</v>
      </c>
      <c r="B34" s="42" t="s">
        <v>219</v>
      </c>
    </row>
    <row r="35" spans="1:2" x14ac:dyDescent="0.2">
      <c r="A35" s="43" t="s">
        <v>135</v>
      </c>
      <c r="B35" s="1" t="s">
        <v>270</v>
      </c>
    </row>
    <row r="36" spans="1:2" x14ac:dyDescent="0.2">
      <c r="A36" s="43" t="s">
        <v>220</v>
      </c>
      <c r="B36" s="1" t="s">
        <v>273</v>
      </c>
    </row>
    <row r="37" spans="1:2" ht="176" x14ac:dyDescent="0.2">
      <c r="A37" s="1" t="s">
        <v>250</v>
      </c>
      <c r="B37" s="1" t="s">
        <v>271</v>
      </c>
    </row>
    <row r="38" spans="1:2" x14ac:dyDescent="0.2">
      <c r="A38" s="1" t="s">
        <v>243</v>
      </c>
      <c r="B38" s="1" t="s">
        <v>242</v>
      </c>
    </row>
    <row r="39" spans="1:2" x14ac:dyDescent="0.2">
      <c r="A39" s="1" t="s">
        <v>244</v>
      </c>
      <c r="B39" s="1" t="s">
        <v>272</v>
      </c>
    </row>
    <row r="40" spans="1:2" x14ac:dyDescent="0.2">
      <c r="A40" s="1" t="s">
        <v>245</v>
      </c>
      <c r="B40" s="1" t="s">
        <v>273</v>
      </c>
    </row>
    <row r="41" spans="1:2" x14ac:dyDescent="0.2">
      <c r="A41" s="1" t="s">
        <v>246</v>
      </c>
      <c r="B41" s="1" t="s">
        <v>272</v>
      </c>
    </row>
    <row r="42" spans="1:2" ht="32" x14ac:dyDescent="0.2">
      <c r="A42" s="1" t="s">
        <v>247</v>
      </c>
      <c r="B42" s="1" t="s">
        <v>272</v>
      </c>
    </row>
    <row r="43" spans="1:2" ht="48" x14ac:dyDescent="0.2">
      <c r="A43" s="1" t="s">
        <v>241</v>
      </c>
      <c r="B43" s="1" t="s">
        <v>274</v>
      </c>
    </row>
    <row r="44" spans="1:2" x14ac:dyDescent="0.2">
      <c r="A44" s="1" t="s">
        <v>248</v>
      </c>
      <c r="B44" s="1" t="s">
        <v>249</v>
      </c>
    </row>
    <row r="45" spans="1:2" ht="48" x14ac:dyDescent="0.2">
      <c r="A45" s="1" t="s">
        <v>275</v>
      </c>
      <c r="B45" s="1" t="s">
        <v>276</v>
      </c>
    </row>
    <row r="46" spans="1:2" x14ac:dyDescent="0.2">
      <c r="A46" s="1"/>
    </row>
    <row r="47" spans="1:2" x14ac:dyDescent="0.2">
      <c r="A47" s="1"/>
    </row>
    <row r="48" spans="1:2"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125" zoomScaleNormal="125" zoomScalePageLayoutView="125" workbookViewId="0">
      <selection activeCell="B18" sqref="B18"/>
    </sheetView>
  </sheetViews>
  <sheetFormatPr baseColWidth="10" defaultColWidth="11" defaultRowHeight="16" x14ac:dyDescent="0.2"/>
  <cols>
    <col min="1" max="1" width="75" style="1" customWidth="1"/>
    <col min="2" max="2" width="79.33203125" customWidth="1"/>
    <col min="3" max="3" width="21.1640625" customWidth="1"/>
  </cols>
  <sheetData>
    <row r="1" spans="1:3" x14ac:dyDescent="0.2">
      <c r="A1" s="22" t="s">
        <v>227</v>
      </c>
    </row>
    <row r="2" spans="1:3" ht="32" x14ac:dyDescent="0.2">
      <c r="A2" s="1" t="s">
        <v>235</v>
      </c>
    </row>
    <row r="4" spans="1:3" x14ac:dyDescent="0.2">
      <c r="A4" s="44" t="s">
        <v>218</v>
      </c>
      <c r="B4" s="46" t="s">
        <v>290</v>
      </c>
      <c r="C4" s="4" t="s">
        <v>291</v>
      </c>
    </row>
    <row r="5" spans="1:3" x14ac:dyDescent="0.2">
      <c r="A5" s="47"/>
      <c r="B5" s="45" t="s">
        <v>277</v>
      </c>
    </row>
    <row r="6" spans="1:3" ht="32" x14ac:dyDescent="0.2">
      <c r="A6" s="47" t="s">
        <v>222</v>
      </c>
      <c r="B6" s="47" t="s">
        <v>292</v>
      </c>
    </row>
    <row r="7" spans="1:3" ht="304" x14ac:dyDescent="0.2">
      <c r="A7" s="47" t="s">
        <v>211</v>
      </c>
      <c r="B7" s="47" t="s">
        <v>293</v>
      </c>
    </row>
    <row r="8" spans="1:3" ht="32" x14ac:dyDescent="0.2">
      <c r="A8" s="47" t="s">
        <v>233</v>
      </c>
      <c r="B8" s="47"/>
    </row>
    <row r="9" spans="1:3" ht="32" x14ac:dyDescent="0.2">
      <c r="A9" s="47" t="s">
        <v>223</v>
      </c>
      <c r="B9" s="57" t="s">
        <v>294</v>
      </c>
    </row>
    <row r="10" spans="1:3" ht="96" x14ac:dyDescent="0.2">
      <c r="A10" s="47" t="s">
        <v>225</v>
      </c>
      <c r="B10" s="58" t="s">
        <v>295</v>
      </c>
    </row>
    <row r="11" spans="1:3" x14ac:dyDescent="0.2">
      <c r="A11" s="47" t="s">
        <v>234</v>
      </c>
      <c r="B11" s="59"/>
    </row>
    <row r="12" spans="1:3" x14ac:dyDescent="0.2">
      <c r="A12" s="47" t="s">
        <v>212</v>
      </c>
      <c r="B12" s="58" t="s">
        <v>296</v>
      </c>
    </row>
    <row r="13" spans="1:3" ht="32" x14ac:dyDescent="0.2">
      <c r="A13" s="47" t="s">
        <v>213</v>
      </c>
      <c r="B13" s="58" t="s">
        <v>297</v>
      </c>
    </row>
    <row r="14" spans="1:3" ht="32" x14ac:dyDescent="0.2">
      <c r="A14" s="47" t="s">
        <v>214</v>
      </c>
      <c r="B14" s="59"/>
    </row>
    <row r="15" spans="1:3" x14ac:dyDescent="0.2">
      <c r="A15" s="49" t="s">
        <v>215</v>
      </c>
      <c r="B15" s="58" t="s">
        <v>298</v>
      </c>
    </row>
    <row r="16" spans="1:3" ht="64" x14ac:dyDescent="0.2">
      <c r="A16" s="49" t="s">
        <v>226</v>
      </c>
      <c r="B16" s="60" t="s">
        <v>299</v>
      </c>
    </row>
    <row r="17" spans="1:2" ht="32" x14ac:dyDescent="0.2">
      <c r="A17" s="48" t="s">
        <v>224</v>
      </c>
      <c r="B17" s="45" t="s">
        <v>300</v>
      </c>
    </row>
    <row r="18" spans="1:2" ht="64" x14ac:dyDescent="0.2">
      <c r="A18" s="43" t="s">
        <v>278</v>
      </c>
      <c r="B18" s="1" t="s">
        <v>301</v>
      </c>
    </row>
    <row r="19" spans="1:2" x14ac:dyDescent="0.2">
      <c r="A19" s="43"/>
    </row>
    <row r="20" spans="1:2" x14ac:dyDescent="0.2">
      <c r="A20" s="43"/>
    </row>
    <row r="21" spans="1:2" x14ac:dyDescent="0.2">
      <c r="A21" s="43"/>
    </row>
    <row r="22" spans="1:2" x14ac:dyDescent="0.2">
      <c r="A22" s="43"/>
    </row>
    <row r="23" spans="1:2" x14ac:dyDescent="0.2">
      <c r="A23" s="43"/>
    </row>
    <row r="24" spans="1:2" x14ac:dyDescent="0.2">
      <c r="A24" s="43"/>
    </row>
    <row r="25" spans="1:2" x14ac:dyDescent="0.2">
      <c r="A25" s="43"/>
    </row>
    <row r="26" spans="1:2" x14ac:dyDescent="0.2">
      <c r="A26" s="22"/>
    </row>
    <row r="27" spans="1:2" x14ac:dyDescent="0.2">
      <c r="A27" s="22"/>
    </row>
    <row r="28" spans="1:2" x14ac:dyDescent="0.2">
      <c r="A28" s="22"/>
    </row>
  </sheetData>
  <customSheetViews>
    <customSheetView guid="{D643C08D-9064-444E-AB5E-14C63C64E25C}">
      <selection activeCell="K29" sqref="K29"/>
      <pageMargins left="0.7" right="0.7" top="0.75" bottom="0.75" header="0.3" footer="0.3"/>
    </customSheetView>
  </customSheetView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125" zoomScaleNormal="125" zoomScalePageLayoutView="125" workbookViewId="0">
      <pane ySplit="1" topLeftCell="A2" activePane="bottomLeft" state="frozen"/>
      <selection pane="bottomLeft" activeCell="H23" sqref="H23"/>
    </sheetView>
  </sheetViews>
  <sheetFormatPr baseColWidth="10" defaultColWidth="11" defaultRowHeight="16" x14ac:dyDescent="0.2"/>
  <cols>
    <col min="1" max="1" width="25.1640625" customWidth="1"/>
    <col min="2" max="2" width="18.6640625" customWidth="1"/>
    <col min="3" max="3" width="17.83203125" customWidth="1"/>
    <col min="4" max="4" width="14.5" customWidth="1"/>
    <col min="5" max="5" width="14.1640625" customWidth="1"/>
    <col min="6" max="6" width="14.33203125" customWidth="1"/>
    <col min="7" max="7" width="15" customWidth="1"/>
    <col min="8" max="8" width="17.1640625" customWidth="1"/>
  </cols>
  <sheetData>
    <row r="1" spans="1:11" s="4" customFormat="1" ht="48" x14ac:dyDescent="0.2">
      <c r="A1" s="72" t="s">
        <v>362</v>
      </c>
      <c r="B1" s="72" t="s">
        <v>231</v>
      </c>
      <c r="C1" s="72" t="s">
        <v>400</v>
      </c>
      <c r="D1" s="72" t="s">
        <v>327</v>
      </c>
      <c r="E1" s="72" t="s">
        <v>364</v>
      </c>
      <c r="F1" s="72" t="s">
        <v>418</v>
      </c>
      <c r="G1" s="72" t="s">
        <v>361</v>
      </c>
      <c r="H1" s="72" t="s">
        <v>360</v>
      </c>
      <c r="I1" s="44" t="s">
        <v>156</v>
      </c>
      <c r="J1" s="44" t="s">
        <v>393</v>
      </c>
      <c r="K1" s="44" t="s">
        <v>395</v>
      </c>
    </row>
    <row r="2" spans="1:11" s="4" customFormat="1" x14ac:dyDescent="0.2">
      <c r="A2" s="73" t="s">
        <v>412</v>
      </c>
      <c r="B2" s="73" t="s">
        <v>372</v>
      </c>
      <c r="C2" s="73" t="s">
        <v>372</v>
      </c>
      <c r="D2" s="73" t="s">
        <v>413</v>
      </c>
      <c r="E2" s="73" t="s">
        <v>413</v>
      </c>
      <c r="F2" s="73" t="s">
        <v>372</v>
      </c>
      <c r="G2" s="73" t="s">
        <v>372</v>
      </c>
      <c r="H2" s="73" t="s">
        <v>373</v>
      </c>
      <c r="I2" s="49" t="s">
        <v>413</v>
      </c>
      <c r="J2" s="49" t="s">
        <v>413</v>
      </c>
      <c r="K2" s="49" t="s">
        <v>372</v>
      </c>
    </row>
    <row r="3" spans="1:11" s="4" customFormat="1" x14ac:dyDescent="0.2">
      <c r="A3" s="73" t="s">
        <v>414</v>
      </c>
      <c r="B3" s="73" t="s">
        <v>416</v>
      </c>
      <c r="C3" s="73" t="s">
        <v>416</v>
      </c>
      <c r="D3" s="73" t="s">
        <v>417</v>
      </c>
      <c r="E3" s="73" t="s">
        <v>417</v>
      </c>
      <c r="F3" s="73" t="s">
        <v>416</v>
      </c>
      <c r="G3" s="73" t="s">
        <v>416</v>
      </c>
      <c r="H3" s="73" t="s">
        <v>416</v>
      </c>
      <c r="I3" s="49" t="s">
        <v>417</v>
      </c>
      <c r="J3" s="49" t="s">
        <v>417</v>
      </c>
      <c r="K3" s="49" t="s">
        <v>416</v>
      </c>
    </row>
    <row r="4" spans="1:11" s="4" customFormat="1" ht="32" x14ac:dyDescent="0.2">
      <c r="A4" s="73" t="s">
        <v>415</v>
      </c>
      <c r="B4" s="73" t="s">
        <v>228</v>
      </c>
      <c r="C4" s="73" t="s">
        <v>228</v>
      </c>
      <c r="D4" s="73" t="s">
        <v>229</v>
      </c>
      <c r="E4" s="73" t="s">
        <v>229</v>
      </c>
      <c r="F4" s="73" t="s">
        <v>229</v>
      </c>
      <c r="G4" s="73" t="s">
        <v>229</v>
      </c>
      <c r="H4" s="73" t="s">
        <v>229</v>
      </c>
      <c r="I4" s="49" t="s">
        <v>229</v>
      </c>
      <c r="J4" s="49" t="s">
        <v>229</v>
      </c>
      <c r="K4" s="49" t="s">
        <v>228</v>
      </c>
    </row>
    <row r="5" spans="1:11" x14ac:dyDescent="0.2">
      <c r="A5" s="73" t="s">
        <v>363</v>
      </c>
      <c r="B5" s="73"/>
      <c r="C5" s="73"/>
      <c r="D5" s="73" t="s">
        <v>229</v>
      </c>
      <c r="E5" s="73" t="s">
        <v>229</v>
      </c>
      <c r="F5" s="73" t="s">
        <v>229</v>
      </c>
      <c r="G5" s="73"/>
      <c r="H5" s="73"/>
      <c r="I5" s="49"/>
      <c r="J5" s="49" t="s">
        <v>228</v>
      </c>
      <c r="K5" s="49"/>
    </row>
    <row r="6" spans="1:11" ht="32" x14ac:dyDescent="0.2">
      <c r="A6" s="73" t="s">
        <v>408</v>
      </c>
      <c r="B6" s="73" t="s">
        <v>229</v>
      </c>
      <c r="C6" s="73" t="s">
        <v>229</v>
      </c>
      <c r="D6" s="73" t="s">
        <v>229</v>
      </c>
      <c r="E6" s="73" t="s">
        <v>229</v>
      </c>
      <c r="F6" s="73" t="s">
        <v>229</v>
      </c>
      <c r="G6" s="73" t="s">
        <v>420</v>
      </c>
      <c r="H6" s="73" t="s">
        <v>228</v>
      </c>
      <c r="I6" s="49" t="s">
        <v>228</v>
      </c>
      <c r="J6" s="49" t="s">
        <v>228</v>
      </c>
      <c r="K6" s="49" t="s">
        <v>229</v>
      </c>
    </row>
    <row r="7" spans="1:11" ht="64" x14ac:dyDescent="0.2">
      <c r="A7" s="73" t="s">
        <v>376</v>
      </c>
      <c r="B7" s="73" t="s">
        <v>375</v>
      </c>
      <c r="C7" s="73" t="s">
        <v>375</v>
      </c>
      <c r="D7" s="73" t="s">
        <v>377</v>
      </c>
      <c r="E7" s="73" t="s">
        <v>377</v>
      </c>
      <c r="F7" s="73" t="s">
        <v>375</v>
      </c>
      <c r="G7" s="73" t="s">
        <v>375</v>
      </c>
      <c r="H7" s="73"/>
      <c r="I7" s="49"/>
      <c r="J7" s="49"/>
      <c r="K7" s="49"/>
    </row>
    <row r="8" spans="1:11" ht="112" x14ac:dyDescent="0.2">
      <c r="A8" s="73" t="s">
        <v>365</v>
      </c>
      <c r="B8" s="73" t="s">
        <v>386</v>
      </c>
      <c r="C8" s="73"/>
      <c r="D8" s="73" t="s">
        <v>366</v>
      </c>
      <c r="E8" s="73" t="s">
        <v>374</v>
      </c>
      <c r="F8" s="73"/>
      <c r="G8" s="73"/>
      <c r="H8" s="73"/>
      <c r="I8" s="49"/>
      <c r="J8" s="49"/>
      <c r="K8" s="49"/>
    </row>
    <row r="9" spans="1:11" ht="48" x14ac:dyDescent="0.2">
      <c r="A9" s="73" t="s">
        <v>367</v>
      </c>
      <c r="B9" s="73"/>
      <c r="C9" s="73"/>
      <c r="D9" s="73" t="s">
        <v>229</v>
      </c>
      <c r="E9" s="73" t="s">
        <v>368</v>
      </c>
      <c r="F9" s="73"/>
      <c r="G9" s="73"/>
      <c r="H9" s="73"/>
      <c r="I9" s="49"/>
      <c r="J9" s="49"/>
      <c r="K9" s="49"/>
    </row>
    <row r="10" spans="1:11" ht="32" x14ac:dyDescent="0.2">
      <c r="A10" s="75" t="s">
        <v>409</v>
      </c>
      <c r="B10" s="47"/>
      <c r="C10" s="47"/>
      <c r="D10" s="47" t="s">
        <v>369</v>
      </c>
      <c r="E10" s="47" t="s">
        <v>369</v>
      </c>
      <c r="F10" s="47"/>
      <c r="G10" s="47"/>
      <c r="H10" s="47"/>
      <c r="I10" s="49"/>
      <c r="J10" s="49"/>
      <c r="K10" s="49"/>
    </row>
    <row r="11" spans="1:11" x14ac:dyDescent="0.2">
      <c r="A11" s="75" t="s">
        <v>370</v>
      </c>
      <c r="B11" s="47"/>
      <c r="C11" s="47"/>
      <c r="D11" s="75" t="s">
        <v>371</v>
      </c>
      <c r="E11" s="75" t="s">
        <v>371</v>
      </c>
      <c r="F11" s="47"/>
      <c r="G11" s="47"/>
      <c r="H11" s="47"/>
      <c r="I11" s="49"/>
      <c r="J11" s="49"/>
      <c r="K11" s="49"/>
    </row>
    <row r="12" spans="1:11" ht="32" x14ac:dyDescent="0.2">
      <c r="A12" s="73" t="s">
        <v>405</v>
      </c>
      <c r="B12" s="73" t="s">
        <v>228</v>
      </c>
      <c r="C12" s="73" t="s">
        <v>228</v>
      </c>
      <c r="D12" s="73" t="s">
        <v>229</v>
      </c>
      <c r="E12" s="73" t="s">
        <v>228</v>
      </c>
      <c r="F12" s="73"/>
      <c r="G12" s="73"/>
      <c r="H12" s="73"/>
      <c r="I12" s="49"/>
      <c r="J12" s="49"/>
      <c r="K12" s="49"/>
    </row>
    <row r="13" spans="1:11" ht="32" x14ac:dyDescent="0.2">
      <c r="A13" s="73" t="s">
        <v>406</v>
      </c>
      <c r="B13" s="73" t="s">
        <v>228</v>
      </c>
      <c r="C13" s="73" t="s">
        <v>228</v>
      </c>
      <c r="D13" s="73" t="s">
        <v>229</v>
      </c>
      <c r="E13" s="73" t="s">
        <v>228</v>
      </c>
      <c r="F13" s="73"/>
      <c r="G13" s="73"/>
      <c r="H13" s="73"/>
      <c r="I13" s="49"/>
      <c r="J13" s="49"/>
      <c r="K13" s="49"/>
    </row>
    <row r="14" spans="1:11" ht="32" x14ac:dyDescent="0.2">
      <c r="A14" s="75" t="s">
        <v>403</v>
      </c>
      <c r="B14" s="47"/>
      <c r="C14" s="47"/>
      <c r="D14" s="75" t="s">
        <v>229</v>
      </c>
      <c r="E14" s="75" t="s">
        <v>228</v>
      </c>
      <c r="F14" s="47"/>
      <c r="G14" s="47"/>
      <c r="H14" s="47"/>
      <c r="I14" s="47"/>
      <c r="J14" s="47"/>
      <c r="K14" s="47"/>
    </row>
    <row r="15" spans="1:11" ht="32" x14ac:dyDescent="0.2">
      <c r="A15" s="75" t="s">
        <v>404</v>
      </c>
      <c r="B15" s="47"/>
      <c r="C15" s="47"/>
      <c r="D15" s="75" t="s">
        <v>379</v>
      </c>
      <c r="E15" s="75" t="s">
        <v>229</v>
      </c>
      <c r="F15" s="47"/>
      <c r="G15" s="47"/>
      <c r="H15" s="47"/>
      <c r="I15" s="47"/>
      <c r="J15" s="47"/>
      <c r="K15" s="47"/>
    </row>
    <row r="16" spans="1:11" ht="32" x14ac:dyDescent="0.2">
      <c r="A16" s="47" t="s">
        <v>397</v>
      </c>
      <c r="B16" s="47" t="s">
        <v>229</v>
      </c>
      <c r="C16" s="47" t="s">
        <v>378</v>
      </c>
      <c r="D16" s="47" t="s">
        <v>229</v>
      </c>
      <c r="E16" s="47" t="s">
        <v>229</v>
      </c>
      <c r="F16" s="47" t="s">
        <v>229</v>
      </c>
      <c r="G16" s="47" t="s">
        <v>229</v>
      </c>
      <c r="H16" s="47" t="s">
        <v>229</v>
      </c>
      <c r="I16" s="47"/>
      <c r="J16" s="47"/>
      <c r="K16" s="47"/>
    </row>
    <row r="17" spans="1:11" ht="32" x14ac:dyDescent="0.2">
      <c r="A17" s="47" t="s">
        <v>398</v>
      </c>
      <c r="B17" s="47"/>
      <c r="C17" s="47"/>
      <c r="D17" s="47"/>
      <c r="E17" s="47"/>
      <c r="F17" s="47"/>
      <c r="G17" s="47"/>
      <c r="H17" s="47"/>
      <c r="I17" s="47" t="s">
        <v>229</v>
      </c>
      <c r="J17" s="47"/>
      <c r="K17" s="47"/>
    </row>
    <row r="18" spans="1:11" ht="32" x14ac:dyDescent="0.2">
      <c r="A18" s="47" t="s">
        <v>399</v>
      </c>
      <c r="B18" s="47" t="s">
        <v>228</v>
      </c>
      <c r="C18" s="47" t="s">
        <v>228</v>
      </c>
      <c r="D18" s="47" t="s">
        <v>229</v>
      </c>
      <c r="E18" s="47" t="s">
        <v>379</v>
      </c>
      <c r="F18" s="47" t="s">
        <v>228</v>
      </c>
      <c r="G18" s="47" t="s">
        <v>229</v>
      </c>
      <c r="H18" s="47" t="s">
        <v>229</v>
      </c>
      <c r="I18" s="47"/>
      <c r="J18" s="47"/>
      <c r="K18" s="47"/>
    </row>
    <row r="19" spans="1:11" ht="32" x14ac:dyDescent="0.2">
      <c r="A19" s="73" t="s">
        <v>380</v>
      </c>
      <c r="B19" s="73" t="s">
        <v>381</v>
      </c>
      <c r="C19" s="73" t="s">
        <v>382</v>
      </c>
      <c r="D19" s="73" t="s">
        <v>383</v>
      </c>
      <c r="E19" s="73" t="s">
        <v>383</v>
      </c>
      <c r="F19" s="73"/>
      <c r="G19" s="73" t="s">
        <v>381</v>
      </c>
      <c r="H19" s="73" t="s">
        <v>384</v>
      </c>
      <c r="I19" s="47"/>
      <c r="J19" s="47"/>
      <c r="K19" s="47"/>
    </row>
    <row r="20" spans="1:11" x14ac:dyDescent="0.2">
      <c r="A20" s="74" t="s">
        <v>402</v>
      </c>
      <c r="B20" s="78" t="s">
        <v>395</v>
      </c>
      <c r="C20" s="78" t="s">
        <v>395</v>
      </c>
      <c r="F20" t="s">
        <v>407</v>
      </c>
      <c r="G20" s="78" t="s">
        <v>395</v>
      </c>
      <c r="H20" s="78" t="s">
        <v>395</v>
      </c>
      <c r="K20" t="s">
        <v>395</v>
      </c>
    </row>
    <row r="21" spans="1:11" ht="80" x14ac:dyDescent="0.2">
      <c r="A21" s="73" t="s">
        <v>385</v>
      </c>
      <c r="B21" s="73" t="s">
        <v>387</v>
      </c>
      <c r="C21" s="76" t="s">
        <v>19</v>
      </c>
      <c r="D21" s="76" t="s">
        <v>38</v>
      </c>
      <c r="E21" s="79" t="s">
        <v>411</v>
      </c>
      <c r="F21" s="76" t="s">
        <v>26</v>
      </c>
      <c r="G21" s="73" t="s">
        <v>410</v>
      </c>
      <c r="H21" s="77" t="s">
        <v>41</v>
      </c>
      <c r="I21" s="76" t="s">
        <v>50</v>
      </c>
      <c r="J21" s="47"/>
      <c r="K21" s="76" t="s">
        <v>51</v>
      </c>
    </row>
    <row r="22" spans="1:11" ht="32" x14ac:dyDescent="0.2">
      <c r="A22" s="75" t="s">
        <v>401</v>
      </c>
      <c r="B22" s="47" t="s">
        <v>433</v>
      </c>
      <c r="C22" s="47" t="s">
        <v>388</v>
      </c>
      <c r="D22" s="47" t="s">
        <v>389</v>
      </c>
      <c r="E22" s="47" t="s">
        <v>390</v>
      </c>
      <c r="F22" s="47" t="s">
        <v>391</v>
      </c>
      <c r="G22" s="47" t="s">
        <v>392</v>
      </c>
      <c r="H22" s="47" t="s">
        <v>434</v>
      </c>
      <c r="I22" s="47" t="s">
        <v>419</v>
      </c>
      <c r="J22" s="47" t="s">
        <v>394</v>
      </c>
      <c r="K22" s="47" t="s">
        <v>396</v>
      </c>
    </row>
  </sheetData>
  <customSheetViews>
    <customSheetView guid="{D643C08D-9064-444E-AB5E-14C63C64E25C}">
      <selection activeCell="I41" sqref="I41"/>
      <pageMargins left="0.7" right="0.7" top="0.75" bottom="0.75" header="0.3" footer="0.3"/>
      <pageSetup orientation="portrait" horizontalDpi="4294967292" verticalDpi="4294967292"/>
    </customSheetView>
  </customSheetViews>
  <hyperlinks>
    <hyperlink ref="B21" r:id="rId1"/>
    <hyperlink ref="C21" r:id="rId2" location="/"/>
    <hyperlink ref="D21" r:id="rId3" display="http://sitenv.org/web/site/c-cda-validator"/>
    <hyperlink ref="F21" r:id="rId4"/>
    <hyperlink ref="K21" r:id="rId5"/>
    <hyperlink ref="E21" r:id="rId6"/>
  </hyperlinks>
  <pageMargins left="0.75" right="0.75" top="1" bottom="1" header="0.5" footer="0.5"/>
  <pageSetup orientation="portrait" horizontalDpi="4294967292" verticalDpi="4294967292"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125" workbookViewId="0">
      <pane xSplit="1" topLeftCell="B1" activePane="topRight" state="frozen"/>
      <selection pane="topRight" activeCell="G17" sqref="G17"/>
    </sheetView>
  </sheetViews>
  <sheetFormatPr baseColWidth="10" defaultColWidth="11" defaultRowHeight="16" x14ac:dyDescent="0.2"/>
  <cols>
    <col min="1" max="1" width="43.5" bestFit="1" customWidth="1"/>
    <col min="2" max="2" width="8.1640625" bestFit="1" customWidth="1"/>
    <col min="3" max="8" width="3.6640625" bestFit="1" customWidth="1"/>
    <col min="9" max="9" width="3.6640625" customWidth="1"/>
    <col min="10" max="10" width="4.6640625" bestFit="1" customWidth="1"/>
    <col min="11" max="18" width="24" customWidth="1"/>
  </cols>
  <sheetData>
    <row r="1" spans="1:18" x14ac:dyDescent="0.2">
      <c r="A1" s="45"/>
      <c r="B1" s="80" t="s">
        <v>337</v>
      </c>
      <c r="C1" s="80"/>
      <c r="D1" s="80"/>
      <c r="E1" s="80"/>
      <c r="F1" s="80"/>
      <c r="G1" s="80"/>
      <c r="H1" s="80"/>
      <c r="I1" s="63"/>
      <c r="J1" s="63"/>
      <c r="K1" s="80" t="s">
        <v>340</v>
      </c>
      <c r="L1" s="80"/>
      <c r="M1" s="80"/>
      <c r="N1" s="80"/>
      <c r="O1" s="80"/>
      <c r="P1" s="80"/>
      <c r="Q1" s="80"/>
      <c r="R1" s="80"/>
    </row>
    <row r="2" spans="1:18" ht="170" x14ac:dyDescent="0.2">
      <c r="A2" s="46"/>
      <c r="B2" s="64" t="s">
        <v>322</v>
      </c>
      <c r="C2" s="64" t="s">
        <v>232</v>
      </c>
      <c r="D2" s="64" t="s">
        <v>323</v>
      </c>
      <c r="E2" s="64" t="s">
        <v>75</v>
      </c>
      <c r="F2" s="64" t="s">
        <v>203</v>
      </c>
      <c r="G2" s="64" t="s">
        <v>324</v>
      </c>
      <c r="H2" s="64" t="s">
        <v>325</v>
      </c>
      <c r="I2" s="65" t="s">
        <v>338</v>
      </c>
      <c r="J2" s="65" t="s">
        <v>339</v>
      </c>
      <c r="K2" s="47" t="s">
        <v>329</v>
      </c>
      <c r="L2" s="47" t="s">
        <v>330</v>
      </c>
      <c r="M2" s="47" t="s">
        <v>331</v>
      </c>
      <c r="N2" s="47" t="s">
        <v>334</v>
      </c>
      <c r="O2" s="47" t="s">
        <v>333</v>
      </c>
      <c r="P2" s="47" t="s">
        <v>332</v>
      </c>
      <c r="Q2" s="47" t="s">
        <v>335</v>
      </c>
      <c r="R2" s="47" t="s">
        <v>336</v>
      </c>
    </row>
    <row r="3" spans="1:18" x14ac:dyDescent="0.2">
      <c r="A3" s="45" t="s">
        <v>231</v>
      </c>
      <c r="B3" s="45">
        <v>1</v>
      </c>
      <c r="C3" s="45">
        <v>2</v>
      </c>
      <c r="D3" s="45">
        <v>2</v>
      </c>
      <c r="E3" s="45">
        <v>1</v>
      </c>
      <c r="F3" s="45">
        <v>5</v>
      </c>
      <c r="G3" s="45">
        <v>5</v>
      </c>
      <c r="H3" s="45">
        <v>2</v>
      </c>
      <c r="I3" s="70">
        <f>SUM(B3:H3)</f>
        <v>18</v>
      </c>
      <c r="J3" s="71">
        <f>AVERAGE(B3:H3)</f>
        <v>2.5714285714285716</v>
      </c>
      <c r="K3" s="45"/>
      <c r="L3" s="45"/>
      <c r="M3" s="45"/>
      <c r="N3" s="45"/>
      <c r="O3" s="45"/>
      <c r="P3" s="45"/>
      <c r="Q3" s="45"/>
      <c r="R3" s="45"/>
    </row>
    <row r="4" spans="1:18" x14ac:dyDescent="0.2">
      <c r="A4" s="45" t="s">
        <v>230</v>
      </c>
      <c r="B4" s="45">
        <v>5</v>
      </c>
      <c r="C4" s="45">
        <v>5</v>
      </c>
      <c r="D4" s="45">
        <v>5</v>
      </c>
      <c r="E4" s="45">
        <v>5</v>
      </c>
      <c r="F4" s="45">
        <v>3</v>
      </c>
      <c r="G4" s="45">
        <v>3</v>
      </c>
      <c r="H4" s="45">
        <v>5</v>
      </c>
      <c r="I4" s="70">
        <f t="shared" ref="I4:I9" si="0">SUM(B4:H4)</f>
        <v>31</v>
      </c>
      <c r="J4" s="71">
        <f t="shared" ref="J4:J9" si="1">AVERAGE(B4:H4)</f>
        <v>4.4285714285714288</v>
      </c>
      <c r="K4" s="45"/>
      <c r="L4" s="45"/>
      <c r="M4" s="45"/>
      <c r="N4" s="45"/>
      <c r="O4" s="45"/>
      <c r="P4" s="45"/>
      <c r="Q4" s="45"/>
      <c r="R4" s="45"/>
    </row>
    <row r="5" spans="1:18" x14ac:dyDescent="0.2">
      <c r="A5" s="45" t="s">
        <v>327</v>
      </c>
      <c r="B5" s="45">
        <v>4</v>
      </c>
      <c r="C5" s="45">
        <v>4</v>
      </c>
      <c r="D5" s="45">
        <v>4</v>
      </c>
      <c r="E5" s="45">
        <v>4</v>
      </c>
      <c r="F5" s="45">
        <v>4</v>
      </c>
      <c r="G5" s="45">
        <v>4</v>
      </c>
      <c r="H5" s="45">
        <v>4</v>
      </c>
      <c r="I5" s="70">
        <f t="shared" si="0"/>
        <v>28</v>
      </c>
      <c r="J5" s="71">
        <f t="shared" si="1"/>
        <v>4</v>
      </c>
      <c r="K5" s="45"/>
      <c r="L5" s="45"/>
      <c r="M5" s="45"/>
      <c r="N5" s="45"/>
      <c r="O5" s="45"/>
      <c r="P5" s="45"/>
      <c r="Q5" s="45"/>
      <c r="R5" s="45"/>
    </row>
    <row r="6" spans="1:18" x14ac:dyDescent="0.2">
      <c r="A6" s="45" t="s">
        <v>326</v>
      </c>
      <c r="B6" s="45">
        <v>1</v>
      </c>
      <c r="C6" s="45">
        <v>3</v>
      </c>
      <c r="D6" s="45">
        <v>3</v>
      </c>
      <c r="E6" s="45">
        <v>5</v>
      </c>
      <c r="F6" s="45">
        <v>3</v>
      </c>
      <c r="G6" s="45">
        <v>4</v>
      </c>
      <c r="H6" s="45">
        <v>4</v>
      </c>
      <c r="I6" s="70">
        <f t="shared" si="0"/>
        <v>23</v>
      </c>
      <c r="J6" s="71">
        <f t="shared" si="1"/>
        <v>3.2857142857142856</v>
      </c>
      <c r="K6" s="45"/>
      <c r="L6" s="45"/>
      <c r="M6" s="45"/>
      <c r="N6" s="45"/>
      <c r="O6" s="45"/>
      <c r="P6" s="45"/>
      <c r="Q6" s="45"/>
      <c r="R6" s="45"/>
    </row>
    <row r="7" spans="1:18" x14ac:dyDescent="0.2">
      <c r="A7" s="45" t="s">
        <v>328</v>
      </c>
      <c r="B7" s="45">
        <v>1</v>
      </c>
      <c r="C7" s="45">
        <v>1</v>
      </c>
      <c r="D7" s="45">
        <v>1</v>
      </c>
      <c r="E7" s="45">
        <v>3</v>
      </c>
      <c r="F7" s="45">
        <v>4</v>
      </c>
      <c r="G7" s="45">
        <v>2</v>
      </c>
      <c r="H7" s="45">
        <v>2</v>
      </c>
      <c r="I7" s="70">
        <f t="shared" si="0"/>
        <v>14</v>
      </c>
      <c r="J7" s="71">
        <f t="shared" si="1"/>
        <v>2</v>
      </c>
      <c r="K7" s="45"/>
      <c r="L7" s="45"/>
      <c r="M7" s="45"/>
      <c r="N7" s="45"/>
      <c r="O7" s="45"/>
      <c r="P7" s="45"/>
      <c r="Q7" s="45"/>
      <c r="R7" s="45"/>
    </row>
    <row r="8" spans="1:18" x14ac:dyDescent="0.2">
      <c r="A8" s="45" t="s">
        <v>359</v>
      </c>
      <c r="B8" s="45"/>
      <c r="C8" s="45">
        <v>2</v>
      </c>
      <c r="D8" s="45"/>
      <c r="E8" s="45"/>
      <c r="F8" s="45"/>
      <c r="G8" s="45"/>
      <c r="H8" s="45"/>
      <c r="I8" s="70">
        <f t="shared" si="0"/>
        <v>2</v>
      </c>
      <c r="J8" s="71">
        <f t="shared" si="1"/>
        <v>2</v>
      </c>
      <c r="K8" s="45"/>
      <c r="L8" s="45"/>
      <c r="M8" s="45"/>
      <c r="N8" s="45"/>
      <c r="O8" s="45"/>
      <c r="P8" s="45"/>
      <c r="Q8" s="45"/>
      <c r="R8" s="45"/>
    </row>
    <row r="9" spans="1:18" x14ac:dyDescent="0.2">
      <c r="A9" s="45" t="s">
        <v>359</v>
      </c>
      <c r="B9" s="45"/>
      <c r="C9" s="45">
        <v>2</v>
      </c>
      <c r="D9" s="45"/>
      <c r="E9" s="45"/>
      <c r="F9" s="45"/>
      <c r="G9" s="45"/>
      <c r="H9" s="45"/>
      <c r="I9" s="70">
        <f t="shared" si="0"/>
        <v>2</v>
      </c>
      <c r="J9" s="71">
        <f t="shared" si="1"/>
        <v>2</v>
      </c>
      <c r="K9" s="45"/>
      <c r="L9" s="45"/>
      <c r="M9" s="45"/>
      <c r="N9" s="45"/>
      <c r="O9" s="45"/>
      <c r="P9" s="45"/>
      <c r="Q9" s="45"/>
      <c r="R9" s="45"/>
    </row>
    <row r="10" spans="1:18" x14ac:dyDescent="0.2">
      <c r="A10" s="69" t="s">
        <v>338</v>
      </c>
      <c r="B10" s="66">
        <f>SUM(B3:B9)</f>
        <v>12</v>
      </c>
      <c r="C10" s="66">
        <f t="shared" ref="C10:J10" si="2">SUM(C3:C9)</f>
        <v>19</v>
      </c>
      <c r="D10" s="66">
        <f t="shared" si="2"/>
        <v>15</v>
      </c>
      <c r="E10" s="66">
        <f t="shared" si="2"/>
        <v>18</v>
      </c>
      <c r="F10" s="66">
        <f t="shared" si="2"/>
        <v>19</v>
      </c>
      <c r="G10" s="66">
        <f t="shared" si="2"/>
        <v>18</v>
      </c>
      <c r="H10" s="66">
        <f t="shared" si="2"/>
        <v>17</v>
      </c>
      <c r="I10" s="66">
        <f t="shared" si="2"/>
        <v>118</v>
      </c>
      <c r="J10" s="68">
        <f t="shared" si="2"/>
        <v>20.285714285714285</v>
      </c>
      <c r="K10" s="67"/>
      <c r="L10" s="67"/>
      <c r="M10" s="67"/>
      <c r="N10" s="67"/>
      <c r="O10" s="67"/>
      <c r="P10" s="67"/>
      <c r="Q10" s="67"/>
      <c r="R10" s="67"/>
    </row>
    <row r="11" spans="1:18" x14ac:dyDescent="0.2">
      <c r="A11" s="69" t="s">
        <v>339</v>
      </c>
      <c r="B11" s="66">
        <f>AVERAGE(B3:B9)</f>
        <v>2.4</v>
      </c>
      <c r="C11" s="66">
        <f t="shared" ref="C11:J11" si="3">AVERAGE(C3:C9)</f>
        <v>2.7142857142857144</v>
      </c>
      <c r="D11" s="66">
        <f t="shared" si="3"/>
        <v>3</v>
      </c>
      <c r="E11" s="66">
        <f t="shared" si="3"/>
        <v>3.6</v>
      </c>
      <c r="F11" s="66">
        <f t="shared" si="3"/>
        <v>3.8</v>
      </c>
      <c r="G11" s="66">
        <f t="shared" si="3"/>
        <v>3.6</v>
      </c>
      <c r="H11" s="66">
        <f t="shared" si="3"/>
        <v>3.4</v>
      </c>
      <c r="I11" s="66">
        <f t="shared" si="3"/>
        <v>16.857142857142858</v>
      </c>
      <c r="J11" s="68">
        <f t="shared" si="3"/>
        <v>2.8979591836734691</v>
      </c>
    </row>
    <row r="12" spans="1:18" x14ac:dyDescent="0.2">
      <c r="A12" s="62" t="s">
        <v>358</v>
      </c>
    </row>
  </sheetData>
  <mergeCells count="2">
    <mergeCell ref="B1:H1"/>
    <mergeCell ref="K1:R1"/>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Action Items</vt:lpstr>
      <vt:lpstr>Timeline</vt:lpstr>
      <vt:lpstr>Inventory</vt:lpstr>
      <vt:lpstr>Use Cases</vt:lpstr>
      <vt:lpstr>Testing Plan Overview</vt:lpstr>
      <vt:lpstr>Implementation FAQ</vt:lpstr>
      <vt:lpstr>Tool Selection Criteria</vt:lpstr>
      <vt:lpstr>Tool Selection Criteria 2</vt:lpstr>
      <vt:lpstr>Criteria Definition</vt:lpstr>
      <vt:lpstr>Spec Factory Wiki Refs</vt:lpstr>
      <vt:lpstr>Participant Painpoints</vt:lpstr>
      <vt:lpstr>Survey Questions</vt:lpstr>
    </vt:vector>
  </TitlesOfParts>
  <Manager>Matt Blackmon</Manager>
  <Company>The Sequoia Project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lastModifiedBy>Microsoft Office User</cp:lastModifiedBy>
  <dcterms:created xsi:type="dcterms:W3CDTF">2015-06-16T19:01:16Z</dcterms:created>
  <dcterms:modified xsi:type="dcterms:W3CDTF">2015-10-13T18:31:50Z</dcterms:modified>
</cp:coreProperties>
</file>