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ididavis/Box Sync/Didi-Davis/2018 Updated Transport Testing Documentation/"/>
    </mc:Choice>
  </mc:AlternateContent>
  <xr:revisionPtr revIDLastSave="0" documentId="8_{6C8F1FED-ED38-BE48-9246-63C5076D69C1}" xr6:coauthVersionLast="34" xr6:coauthVersionMax="34" xr10:uidLastSave="{00000000-0000-0000-0000-000000000000}"/>
  <bookViews>
    <workbookView xWindow="780" yWindow="840" windowWidth="37620" windowHeight="18980" xr2:uid="{00000000-000D-0000-FFFF-FFFF00000000}"/>
  </bookViews>
  <sheets>
    <sheet name="Updates" sheetId="1" r:id="rId1"/>
    <sheet name="Participant Patient List" sheetId="9" r:id="rId2"/>
    <sheet name="Product Patient List" sheetId="10" r:id="rId3"/>
    <sheet name="Patient Mapping &amp; Associations" sheetId="3" r:id="rId4"/>
    <sheet name="Document Data" sheetId="4" r:id="rId5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B21" i="4" l="1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A21" i="4"/>
  <c r="BA20" i="4"/>
  <c r="BA19" i="4"/>
  <c r="BA18" i="4"/>
  <c r="BA17" i="4"/>
  <c r="BA16" i="4"/>
  <c r="BA15" i="4"/>
  <c r="BA14" i="4"/>
  <c r="BA13" i="4"/>
  <c r="BA12" i="4"/>
  <c r="BA11" i="4"/>
  <c r="BA10" i="4"/>
  <c r="BA9" i="4"/>
  <c r="BA8" i="4"/>
  <c r="BA7" i="4"/>
  <c r="BA6" i="4"/>
  <c r="BA5" i="4"/>
  <c r="AZ21" i="4"/>
  <c r="AZ20" i="4"/>
  <c r="AZ19" i="4"/>
  <c r="AZ18" i="4"/>
  <c r="AZ17" i="4"/>
  <c r="AZ16" i="4"/>
  <c r="AZ15" i="4"/>
  <c r="AZ14" i="4"/>
  <c r="AZ13" i="4"/>
  <c r="AZ12" i="4"/>
  <c r="AZ11" i="4"/>
  <c r="AZ10" i="4"/>
  <c r="AZ9" i="4"/>
  <c r="AZ8" i="4"/>
  <c r="AZ7" i="4"/>
  <c r="AZ6" i="4"/>
  <c r="AZ5" i="4"/>
  <c r="AY21" i="4"/>
  <c r="AY20" i="4"/>
  <c r="AY19" i="4"/>
  <c r="AY18" i="4"/>
  <c r="AY17" i="4"/>
  <c r="AY16" i="4"/>
  <c r="AY15" i="4"/>
  <c r="AY14" i="4"/>
  <c r="AY13" i="4"/>
  <c r="AY12" i="4"/>
  <c r="AY11" i="4"/>
  <c r="AY10" i="4"/>
  <c r="AY9" i="4"/>
  <c r="AY8" i="4"/>
  <c r="AY7" i="4"/>
  <c r="AY6" i="4"/>
  <c r="AY5" i="4"/>
  <c r="AW21" i="4"/>
  <c r="AW20" i="4"/>
  <c r="AW19" i="4"/>
  <c r="AW18" i="4"/>
  <c r="AW17" i="4"/>
  <c r="AW16" i="4"/>
  <c r="AW15" i="4"/>
  <c r="AW14" i="4"/>
  <c r="AW13" i="4"/>
  <c r="AW12" i="4"/>
  <c r="AW11" i="4"/>
  <c r="AW10" i="4"/>
  <c r="AW9" i="4"/>
  <c r="AW8" i="4"/>
  <c r="AW7" i="4"/>
  <c r="AW6" i="4"/>
  <c r="AW5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7" i="4"/>
  <c r="AS6" i="4"/>
  <c r="AS5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P8" i="4"/>
  <c r="AP7" i="4"/>
  <c r="AP6" i="4"/>
  <c r="AP5" i="4"/>
  <c r="AO21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5" i="4"/>
  <c r="AO6" i="4"/>
  <c r="AO4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N6" i="4"/>
  <c r="AN5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/>
  <c r="AL5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24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21" i="4"/>
  <c r="AI24" i="4"/>
  <c r="AI23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AJ6" i="4"/>
  <c r="AJ5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  <c r="AH8" i="4"/>
  <c r="AH7" i="4"/>
  <c r="AH6" i="4"/>
  <c r="AH5" i="4"/>
  <c r="AG24" i="4"/>
  <c r="AF24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AD7" i="4"/>
  <c r="AD6" i="4"/>
  <c r="AD5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7" i="4"/>
  <c r="AE6" i="4"/>
  <c r="AE5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B5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AA5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21" i="4"/>
  <c r="V21" i="4"/>
  <c r="V20" i="4"/>
  <c r="V18" i="4"/>
  <c r="V17" i="4"/>
  <c r="V16" i="4"/>
  <c r="V15" i="4"/>
  <c r="V14" i="4"/>
  <c r="V13" i="4"/>
  <c r="V12" i="4"/>
  <c r="V11" i="4"/>
  <c r="V10" i="4"/>
  <c r="V9" i="4"/>
  <c r="V8" i="4"/>
  <c r="V7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5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P15" i="4"/>
  <c r="P14" i="4"/>
  <c r="P13" i="4"/>
  <c r="P12" i="4"/>
  <c r="P11" i="4"/>
  <c r="P10" i="4"/>
  <c r="P9" i="4"/>
  <c r="P8" i="4"/>
  <c r="P7" i="4"/>
  <c r="P6" i="4"/>
  <c r="P5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N21" i="4"/>
  <c r="N20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M21" i="4"/>
  <c r="M18" i="4"/>
  <c r="M17" i="4"/>
  <c r="M14" i="4"/>
  <c r="M13" i="4"/>
  <c r="M12" i="4"/>
  <c r="M11" i="4"/>
  <c r="M10" i="4"/>
  <c r="M9" i="4"/>
  <c r="M8" i="4"/>
  <c r="M7" i="4"/>
  <c r="M6" i="4"/>
  <c r="M5" i="4"/>
  <c r="BB24" i="4"/>
  <c r="BA24" i="4"/>
  <c r="AZ24" i="4"/>
  <c r="AY24" i="4"/>
  <c r="AW24" i="4"/>
  <c r="AU24" i="4"/>
  <c r="AS24" i="4"/>
  <c r="AQ24" i="4"/>
  <c r="AP24" i="4"/>
  <c r="AO24" i="4"/>
  <c r="AN24" i="4"/>
  <c r="AM24" i="4"/>
  <c r="AL24" i="4"/>
  <c r="AJ24" i="4"/>
  <c r="AH24" i="4"/>
  <c r="AE24" i="4"/>
  <c r="AD24" i="4"/>
  <c r="AC24" i="4"/>
  <c r="AB24" i="4"/>
  <c r="AA24" i="4"/>
  <c r="Y24" i="4"/>
  <c r="X24" i="4"/>
  <c r="W24" i="4"/>
  <c r="V24" i="4"/>
  <c r="U24" i="4"/>
  <c r="T24" i="4"/>
  <c r="S24" i="4"/>
  <c r="R24" i="4"/>
  <c r="P24" i="4"/>
  <c r="O24" i="4"/>
  <c r="N24" i="4"/>
  <c r="M24" i="4"/>
  <c r="L24" i="4"/>
  <c r="K24" i="4"/>
  <c r="J24" i="4"/>
  <c r="H24" i="4"/>
  <c r="G24" i="4"/>
  <c r="E24" i="4"/>
  <c r="D24" i="4"/>
  <c r="C24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H23" i="4"/>
  <c r="H22" i="4"/>
  <c r="H21" i="4"/>
  <c r="H18" i="4"/>
  <c r="H17" i="4"/>
  <c r="H16" i="4"/>
  <c r="H15" i="4"/>
  <c r="H14" i="4"/>
  <c r="H13" i="4"/>
  <c r="H12" i="4"/>
  <c r="H11" i="4"/>
  <c r="H6" i="4"/>
  <c r="H5" i="4"/>
  <c r="H4" i="4"/>
  <c r="G21" i="4"/>
  <c r="G18" i="4"/>
  <c r="G17" i="4"/>
  <c r="G16" i="4"/>
  <c r="G15" i="4"/>
  <c r="G14" i="4"/>
  <c r="G13" i="4"/>
  <c r="G12" i="4"/>
  <c r="G11" i="4"/>
  <c r="G6" i="4"/>
  <c r="G4" i="4"/>
  <c r="G5" i="4"/>
  <c r="E4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C21" i="4"/>
  <c r="C20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19" i="4"/>
  <c r="D19" i="4"/>
  <c r="G19" i="4"/>
  <c r="I19" i="4"/>
  <c r="M19" i="4"/>
  <c r="N19" i="4"/>
  <c r="V19" i="4"/>
  <c r="W19" i="4"/>
  <c r="AI19" i="4"/>
  <c r="AM19" i="4"/>
  <c r="AO19" i="4"/>
  <c r="D20" i="4"/>
  <c r="G20" i="4"/>
  <c r="I20" i="4"/>
  <c r="M20" i="4"/>
  <c r="W20" i="4"/>
  <c r="AI20" i="4"/>
  <c r="AM20" i="4"/>
  <c r="AO20" i="4"/>
  <c r="C22" i="4"/>
  <c r="D22" i="4"/>
  <c r="E22" i="4"/>
  <c r="G22" i="4"/>
  <c r="I22" i="4"/>
  <c r="J22" i="4"/>
  <c r="K22" i="4"/>
  <c r="M22" i="4"/>
  <c r="N22" i="4"/>
  <c r="O22" i="4"/>
  <c r="P22" i="4"/>
  <c r="R22" i="4"/>
  <c r="S22" i="4"/>
  <c r="T22" i="4"/>
  <c r="U22" i="4"/>
  <c r="V22" i="4"/>
  <c r="W22" i="4"/>
  <c r="X22" i="4"/>
  <c r="Y22" i="4"/>
  <c r="AA22" i="4"/>
  <c r="AB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S22" i="4"/>
  <c r="C23" i="4"/>
  <c r="D23" i="4"/>
  <c r="E23" i="4"/>
  <c r="G23" i="4"/>
  <c r="J23" i="4"/>
  <c r="K23" i="4"/>
  <c r="L23" i="4"/>
  <c r="M23" i="4"/>
  <c r="N23" i="4"/>
  <c r="O23" i="4"/>
  <c r="P23" i="4"/>
  <c r="R23" i="4"/>
  <c r="S23" i="4"/>
  <c r="T23" i="4"/>
  <c r="U23" i="4"/>
  <c r="V23" i="4"/>
  <c r="W23" i="4"/>
  <c r="X23" i="4"/>
  <c r="Y23" i="4"/>
  <c r="AA23" i="4"/>
  <c r="AB23" i="4"/>
  <c r="AC23" i="4"/>
  <c r="AD23" i="4"/>
  <c r="AE23" i="4"/>
  <c r="AH23" i="4"/>
  <c r="AJ23" i="4"/>
  <c r="AL23" i="4"/>
  <c r="AM23" i="4"/>
  <c r="AN23" i="4"/>
  <c r="AO23" i="4"/>
  <c r="AP23" i="4"/>
  <c r="AQ23" i="4"/>
  <c r="AS23" i="4"/>
  <c r="AU22" i="4"/>
  <c r="AW22" i="4"/>
  <c r="AY22" i="4"/>
  <c r="AZ22" i="4"/>
  <c r="BA22" i="4"/>
  <c r="BB22" i="4"/>
  <c r="AU23" i="4"/>
  <c r="AW23" i="4"/>
  <c r="AY23" i="4"/>
  <c r="AZ23" i="4"/>
  <c r="BA23" i="4"/>
  <c r="BB23" i="4"/>
</calcChain>
</file>

<file path=xl/sharedStrings.xml><?xml version="1.0" encoding="utf-8"?>
<sst xmlns="http://schemas.openxmlformats.org/spreadsheetml/2006/main" count="808" uniqueCount="446">
  <si>
    <t>Date</t>
  </si>
  <si>
    <t>Change Description</t>
  </si>
  <si>
    <t>By</t>
  </si>
  <si>
    <t>Changed the accent mark symbol in P-000000014's name to a single quote symbol; 
Removed the second space in P-000000200's name between "La" and "T'eri"</t>
  </si>
  <si>
    <t>Heather Geier</t>
  </si>
  <si>
    <t>Added SSNs to the patients that didn't have a SSN associated before:
P-000000003, P-000000004, P-000000006, P-000000010, P-000000011, P-000000012, P-000000013, P-000000014, P-000000015, P-000000017, P-000000020, P-000000021, P-000000023, P-000000024, P-000000025, P-000000026, P-000000028, P-000000029, P-000000031, P-000000038, P-000000042, P-000000044, P-000000044, P-000000045, P-000000046, P-000000197, P-000000220, P-000000221, P-000000222, P-000000224, P-000000225</t>
  </si>
  <si>
    <t>Added D-27 to the Document Data tab; Associated D-27 to P-000000038</t>
  </si>
  <si>
    <t>Un-associated D-27 from P-000000038 and associated D-27 to P-000000225 instead and un-associated D-27 from P-000000015 and P-000000021</t>
  </si>
  <si>
    <t>Pulled apart all the "Fields" within the cells so each is in its own cell &amp; transposed rows and cells</t>
  </si>
  <si>
    <t>Associated D-27 to P-000000010</t>
  </si>
  <si>
    <t>Updated Title and Author for D-27 to match D-1</t>
  </si>
  <si>
    <t>Narrowed down the Patients, Patient Demographics, and Documents to only those used in Version 1</t>
  </si>
  <si>
    <t>Changed the classCode associated to all documents to be "34133-9", changed the classCodeDisplayName to match the code equal to "Summarization of Episode Note", and changed the mimeType associated to all documents to be "text/xml"</t>
  </si>
  <si>
    <t>Updated first name for P-000000019 from 'Sara' to 'John'</t>
  </si>
  <si>
    <t>LivingSubjectAdministrativeGender</t>
  </si>
  <si>
    <t>LivingSubjectBirthTime</t>
  </si>
  <si>
    <t>LivingSubjectId - SSN</t>
  </si>
  <si>
    <t>LivingSubjectName - Given (Name 1)</t>
  </si>
  <si>
    <t>LivingSubjectName - Middle (Name 1)</t>
  </si>
  <si>
    <t>LivingSubjectName - Family (Name 1)</t>
  </si>
  <si>
    <t>PatientAddress - Street 1 (Address 1)</t>
  </si>
  <si>
    <t>PatientAddress - City (Address 1)</t>
  </si>
  <si>
    <t>PatientAddress - State (Address 1)</t>
  </si>
  <si>
    <t>PatientAddress - Zip (Address 1)</t>
  </si>
  <si>
    <t>PatientAddress - Country (Address 1)</t>
  </si>
  <si>
    <t>PatientTelecom - Home 1:</t>
  </si>
  <si>
    <t>PatientTelecom - Work 1:</t>
  </si>
  <si>
    <t>Required</t>
  </si>
  <si>
    <t>If the System doesn't store the SSN, it can be skipped during the data load.  If the System does store the SSN, it must be loaded.</t>
  </si>
  <si>
    <t>Required, if available</t>
  </si>
  <si>
    <t>P-000000002</t>
  </si>
  <si>
    <t>M</t>
  </si>
  <si>
    <t>001-11-1111</t>
  </si>
  <si>
    <t>Robert</t>
  </si>
  <si>
    <t>Carson</t>
  </si>
  <si>
    <t>290 Jackson Lane</t>
  </si>
  <si>
    <t>Boulder</t>
  </si>
  <si>
    <t>CO</t>
  </si>
  <si>
    <t>USA</t>
  </si>
  <si>
    <t>tel:+1-303-454-0909</t>
  </si>
  <si>
    <t>tel:+1-303-454-0111</t>
  </si>
  <si>
    <t>F</t>
  </si>
  <si>
    <t>4000 Minor St</t>
  </si>
  <si>
    <t>P-000000008</t>
  </si>
  <si>
    <t>666-66-0008</t>
  </si>
  <si>
    <t>Jennifer</t>
  </si>
  <si>
    <t>B</t>
  </si>
  <si>
    <t>Fleming</t>
  </si>
  <si>
    <t>Phoenix</t>
  </si>
  <si>
    <t>AZ</t>
  </si>
  <si>
    <t>tel:+1-408-454-9800</t>
  </si>
  <si>
    <t>tel:+1-408-933-2633</t>
  </si>
  <si>
    <t>P-000000010</t>
  </si>
  <si>
    <t>666-66-0010</t>
  </si>
  <si>
    <t>Amy</t>
  </si>
  <si>
    <t>C</t>
  </si>
  <si>
    <t>Davidson</t>
  </si>
  <si>
    <t>809 First Ave</t>
  </si>
  <si>
    <t>Springfield</t>
  </si>
  <si>
    <t>MO</t>
  </si>
  <si>
    <t>tel:+1-417-989-0987</t>
  </si>
  <si>
    <t>tel:+1-417-989-3300</t>
  </si>
  <si>
    <t>P-000000011</t>
  </si>
  <si>
    <t>Linda</t>
  </si>
  <si>
    <t>N</t>
  </si>
  <si>
    <t>Nelson</t>
  </si>
  <si>
    <t>Denver</t>
  </si>
  <si>
    <t>tel:+1-303-555-9876</t>
  </si>
  <si>
    <t>tel:+1-303-555-9877</t>
  </si>
  <si>
    <t>P-000000019</t>
  </si>
  <si>
    <t>666-66-0019</t>
  </si>
  <si>
    <t>John</t>
  </si>
  <si>
    <t>P</t>
  </si>
  <si>
    <t>Smith</t>
  </si>
  <si>
    <t>Sacramento</t>
  </si>
  <si>
    <t>CA</t>
  </si>
  <si>
    <t>tel:+1-418-801-2121</t>
  </si>
  <si>
    <t>tel:+1-418-999-0011</t>
  </si>
  <si>
    <t>Atlanta</t>
  </si>
  <si>
    <t>GA</t>
  </si>
  <si>
    <t>P-000000026</t>
  </si>
  <si>
    <t>666-66-0026</t>
  </si>
  <si>
    <t>William</t>
  </si>
  <si>
    <t>Morgan</t>
  </si>
  <si>
    <t>450 Lake Drive</t>
  </si>
  <si>
    <t>Bakersfield</t>
  </si>
  <si>
    <t>tel:+1-661-989-0988</t>
  </si>
  <si>
    <t>tel:+1-661-989-0333</t>
  </si>
  <si>
    <t>P-000000031</t>
  </si>
  <si>
    <t>Ellen</t>
  </si>
  <si>
    <t>Reagan</t>
  </si>
  <si>
    <t>3489 Mountain Lane</t>
  </si>
  <si>
    <t>Ashburn</t>
  </si>
  <si>
    <t>VA</t>
  </si>
  <si>
    <t>tel:+1-703-231-9000</t>
  </si>
  <si>
    <t>tel:+1-703-231-4001</t>
  </si>
  <si>
    <t>Parker</t>
  </si>
  <si>
    <t>P-000000045</t>
  </si>
  <si>
    <t>Cesar</t>
  </si>
  <si>
    <t>Ferro</t>
  </si>
  <si>
    <t>901 Jug Street</t>
  </si>
  <si>
    <t>Kill Devil Hills</t>
  </si>
  <si>
    <t>NC</t>
  </si>
  <si>
    <t>tel:+1-252-881-0986</t>
  </si>
  <si>
    <t>tel:+1-252-881-0001</t>
  </si>
  <si>
    <t>Patient Number</t>
  </si>
  <si>
    <t>Document(s)</t>
  </si>
  <si>
    <t>D-1</t>
  </si>
  <si>
    <t>Yellow: unique value
Gray: same value as Base Doc (cell contains reference)
Blue: unique but calculated value (cell contains formula)</t>
  </si>
  <si>
    <t>Based on</t>
  </si>
  <si>
    <t>XDSDocumentEntry.availabilityStatus</t>
  </si>
  <si>
    <t>XDSDocumentEntry.classCode (Code)</t>
  </si>
  <si>
    <t>XDSDocumentEntry.classCode (Scheme)</t>
  </si>
  <si>
    <t>XDSDocumentEntry.classCodeDisplayName</t>
  </si>
  <si>
    <t>XDSDocumentEntry.serviceStartTime</t>
  </si>
  <si>
    <t>XDSDocumentEntry.serviceStopTime</t>
  </si>
  <si>
    <t>XDSDocumentEntry.creationTime</t>
  </si>
  <si>
    <t>XDSDocumentEntry.practiceSettingCode (Code)</t>
  </si>
  <si>
    <t>XDSDocumentEntry.practiceSettingCode (Scheme)</t>
  </si>
  <si>
    <t>XDSDocumentEntry.practiceSettingCodeDisplayName</t>
  </si>
  <si>
    <t>XDSDocumentEntry.healthcareFacilityTypeCode (Code)</t>
  </si>
  <si>
    <t>XDSDocumentEntry.healthcareFacilityTypeCode (Scheme)</t>
  </si>
  <si>
    <t>XDSDocumentEntry.healthcareFacilityTypeCodeDisplayName</t>
  </si>
  <si>
    <t>XDSDocumentEntry.eventCodeList (Code 1)</t>
  </si>
  <si>
    <t>XDSDocumentEntry.eventCodeList (Code 2)</t>
  </si>
  <si>
    <t>XDSDocumentEntry.eventCodeList (Scheme)</t>
  </si>
  <si>
    <t>XDSDocumentEntry.formatCode (Code)</t>
  </si>
  <si>
    <t>XDSDocumentEntry.formatCode (Scheme)</t>
  </si>
  <si>
    <t>XDSDocumentEntry.formatCodeDisplayName</t>
  </si>
  <si>
    <t>XDSDocumentEntry.typeCode (Code)</t>
  </si>
  <si>
    <t>XDSDocumentEntry.typeCode (Scheme)</t>
  </si>
  <si>
    <t>XDSDocumentEntry.typeCodeDisplayName</t>
  </si>
  <si>
    <t>XDSDocumentEntry.confidentialityCode (Code 1)</t>
  </si>
  <si>
    <t>XDSDocumentEntry.confidentialityCode (Code 2)</t>
  </si>
  <si>
    <t>XDSDocumentEntry.confidentialityCode (Scheme)</t>
  </si>
  <si>
    <t>XDSDocumentEntry.confidentialityCodeDisplayName</t>
  </si>
  <si>
    <t>XDSDocumentEntry.mimeType</t>
  </si>
  <si>
    <t>XDSDocumentEntry.homeCommunityId</t>
  </si>
  <si>
    <t>XDSDocumentEntry.entryUUID</t>
  </si>
  <si>
    <t>XDSDocumentEntry.objectType</t>
  </si>
  <si>
    <t>XDSDocumentEntry.hash</t>
  </si>
  <si>
    <t>XDSDocumentEntry.languageCode</t>
  </si>
  <si>
    <t>XDSDocumentEntry.legalAuthenticator</t>
  </si>
  <si>
    <t>XDSDocumentEntry.repositoryUniqueId</t>
  </si>
  <si>
    <t>XDSDocumentEntry.size</t>
  </si>
  <si>
    <t>XDSDocumentEntry.sourcePatientId</t>
  </si>
  <si>
    <t>XDSDocumentEntry.sourcePatientInfo</t>
  </si>
  <si>
    <t>PID-3</t>
  </si>
  <si>
    <t>PID-5</t>
  </si>
  <si>
    <t>PID-7</t>
  </si>
  <si>
    <t>PID-8</t>
  </si>
  <si>
    <t>PID-11</t>
  </si>
  <si>
    <t>XDSDocumentEntry.URI</t>
  </si>
  <si>
    <t>XDSDocumentEntry.title</t>
  </si>
  <si>
    <t>XDSDocumentEntry.comments</t>
  </si>
  <si>
    <t>XDSDocumentEntry.author</t>
  </si>
  <si>
    <t>XDSDocumentEntry.authorInstitution</t>
  </si>
  <si>
    <t>XDSDocumentEntry.authorPerson</t>
  </si>
  <si>
    <t>XDSDocumentEntry.authorRole</t>
  </si>
  <si>
    <t>XDSDocumentEntry.authorSpeciality</t>
  </si>
  <si>
    <t>XDSDocumentEntry.patientId</t>
  </si>
  <si>
    <t>XDSDocumentEntry.uniqueId</t>
  </si>
  <si>
    <t>Unique Id: must match in System*</t>
  </si>
  <si>
    <t>Must be loaded and match*</t>
  </si>
  <si>
    <t>D-[patientid].1</t>
  </si>
  <si>
    <t>Approved</t>
  </si>
  <si>
    <t>34133-9</t>
  </si>
  <si>
    <t>2.16.840.1.113883.6.1</t>
  </si>
  <si>
    <t>2.16.840.1.113883.6.96</t>
  </si>
  <si>
    <t>Critical care medicine</t>
  </si>
  <si>
    <t>Hospital-trauma center</t>
  </si>
  <si>
    <t>T-32000</t>
  </si>
  <si>
    <t>SNM3</t>
  </si>
  <si>
    <t>urn:ihe:pcc:edr:2007</t>
  </si>
  <si>
    <t>2.16.840.1.113883.3.88.12.80.73</t>
  </si>
  <si>
    <t>Emergency Department Referral (EDR)</t>
  </si>
  <si>
    <t>28619-5</t>
  </si>
  <si>
    <t>Ophthalmology Studies</t>
  </si>
  <si>
    <t>2.16.840.1.113883.5.25</t>
  </si>
  <si>
    <t>Normal</t>
  </si>
  <si>
    <t>text/xml</t>
  </si>
  <si>
    <t>[system-specific]</t>
  </si>
  <si>
    <t>urn:uuid:7edca82f-054d-47f2-a032-9b2a5b5186c1</t>
  </si>
  <si>
    <t>[system-calculated]</t>
  </si>
  <si>
    <t>en-us</t>
  </si>
  <si>
    <t>^Welby^Marcus^^^Dr^MD</t>
  </si>
  <si>
    <t>PID-3|[system-specific]</t>
  </si>
  <si>
    <t>Query for Documents Test Document D-1</t>
  </si>
  <si>
    <t>This is the comment</t>
  </si>
  <si>
    <t>ONC Validation</t>
  </si>
  <si>
    <t>^Hunter^Adam^^^</t>
  </si>
  <si>
    <t>Test Lead</t>
  </si>
  <si>
    <t>Testing</t>
  </si>
  <si>
    <t>D-[patientid].16</t>
  </si>
  <si>
    <t>T-32001</t>
  </si>
  <si>
    <t>Query for Documents Test Document D-16</t>
  </si>
  <si>
    <t>^Hunter^Peter^^^</t>
  </si>
  <si>
    <t>D-[patientid].17</t>
  </si>
  <si>
    <t>T-32002</t>
  </si>
  <si>
    <t>Query for Documents Test Document D-17</t>
  </si>
  <si>
    <t>^Hunter^Quentin^^^</t>
  </si>
  <si>
    <t>D-[patientid].26</t>
  </si>
  <si>
    <t>Query for Documents Test Document D-26</t>
  </si>
  <si>
    <t>^Hunter^Zane^^^</t>
  </si>
  <si>
    <t>D-[patientid].27</t>
  </si>
  <si>
    <t>n/a</t>
  </si>
  <si>
    <t>urn:uuid:34268e47-fdf5-41a6-ba33-82133c465248</t>
  </si>
  <si>
    <t>Updated PID fields on Document Data tab to be patient specific as each document is loaded</t>
  </si>
  <si>
    <t>P-000000201</t>
  </si>
  <si>
    <t>P-000000203</t>
  </si>
  <si>
    <t>P-000000211</t>
  </si>
  <si>
    <t>P-000000043</t>
  </si>
  <si>
    <t>P-000000210</t>
  </si>
  <si>
    <t>P-000000044</t>
  </si>
  <si>
    <t>P-000000037</t>
  </si>
  <si>
    <t>P-000000202</t>
  </si>
  <si>
    <t>P-000000025</t>
  </si>
  <si>
    <t xml:space="preserve">P-000000199 </t>
  </si>
  <si>
    <t xml:space="preserve">P-000000018 </t>
  </si>
  <si>
    <t>P-000000007</t>
  </si>
  <si>
    <t>P-000000200</t>
  </si>
  <si>
    <t>P-000000024</t>
  </si>
  <si>
    <t>P-000000017</t>
  </si>
  <si>
    <t>P-000000020</t>
  </si>
  <si>
    <t>P-000000012</t>
  </si>
  <si>
    <t>P-000000040</t>
  </si>
  <si>
    <t>Didi Davis</t>
  </si>
  <si>
    <t>666-66-0007</t>
  </si>
  <si>
    <t>James</t>
  </si>
  <si>
    <t>Alan</t>
  </si>
  <si>
    <t>Hamilton</t>
  </si>
  <si>
    <t>800 Telephone Ct</t>
  </si>
  <si>
    <t>Honolulu</t>
  </si>
  <si>
    <t>HI</t>
  </si>
  <si>
    <t>tel:+1-808-300-2343</t>
  </si>
  <si>
    <t>tel:+1-808-300-3300</t>
  </si>
  <si>
    <t>Kenneth</t>
  </si>
  <si>
    <t>Thomas</t>
  </si>
  <si>
    <t>40 Saratoga Drive</t>
  </si>
  <si>
    <t>Houston</t>
  </si>
  <si>
    <t>TX</t>
  </si>
  <si>
    <t>PrincipalCareProviderId</t>
  </si>
  <si>
    <t>DR-1</t>
  </si>
  <si>
    <t>DR-2</t>
  </si>
  <si>
    <t>PrincipalCareProvisionId</t>
  </si>
  <si>
    <t>Susan</t>
  </si>
  <si>
    <t>Quinn-Baker</t>
  </si>
  <si>
    <t>666-66-0018</t>
  </si>
  <si>
    <t>T</t>
  </si>
  <si>
    <t>102 Drink Cup Drive</t>
  </si>
  <si>
    <t>Kansas City</t>
  </si>
  <si>
    <t>tel:+1-416-400-3400</t>
  </si>
  <si>
    <t>tel:+1-416-900-2333</t>
  </si>
  <si>
    <t>Sara</t>
  </si>
  <si>
    <t>Turner</t>
  </si>
  <si>
    <t>912 Coat Drive</t>
  </si>
  <si>
    <t>tel:+1-816-400-3400</t>
  </si>
  <si>
    <t>tel:+1-816-900-2333</t>
  </si>
  <si>
    <t>400 Minor St</t>
  </si>
  <si>
    <t>Elizabeth</t>
  </si>
  <si>
    <t>Ann</t>
  </si>
  <si>
    <t>Stewart</t>
  </si>
  <si>
    <t xml:space="preserve">LivingSubjectName2 </t>
  </si>
  <si>
    <t>666-66-0037</t>
  </si>
  <si>
    <t>Marta</t>
  </si>
  <si>
    <t>Marquez</t>
  </si>
  <si>
    <t>15951 Spings Pl</t>
  </si>
  <si>
    <t>tel:+1-987-555-9001</t>
  </si>
  <si>
    <t>666-66-0040</t>
  </si>
  <si>
    <t>Maya Elena</t>
  </si>
  <si>
    <t>de la Rosa</t>
  </si>
  <si>
    <t>Hooksett</t>
  </si>
  <si>
    <t>NH</t>
  </si>
  <si>
    <t>03106</t>
  </si>
  <si>
    <t>tel:+1-429-340-9878</t>
  </si>
  <si>
    <t>tel:+1-429-555-9878</t>
  </si>
  <si>
    <t>tel:+1-987-555-9000</t>
  </si>
  <si>
    <t>666-66-0043</t>
  </si>
  <si>
    <t>Charles</t>
  </si>
  <si>
    <t>Brown</t>
  </si>
  <si>
    <t>12 Anne Lane</t>
  </si>
  <si>
    <t>Lancaster</t>
  </si>
  <si>
    <t>PA</t>
  </si>
  <si>
    <t>tel:+1-987-633-0987</t>
  </si>
  <si>
    <t>tel:+1-987-633-1256</t>
  </si>
  <si>
    <t>Donna</t>
  </si>
  <si>
    <t>McAlister</t>
  </si>
  <si>
    <t>82 Dock Road</t>
  </si>
  <si>
    <t>Las Vegas</t>
  </si>
  <si>
    <t>NV</t>
  </si>
  <si>
    <t>PatientAddress/Address2</t>
  </si>
  <si>
    <t>2900 Hope Street, Jackson, WY</t>
  </si>
  <si>
    <t>LivingSubjectBirthPlaceAddress</t>
  </si>
  <si>
    <t>2105 32nd Street, Lincoln, NE 68503 USA</t>
  </si>
  <si>
    <t>Angela</t>
  </si>
  <si>
    <t>Peters</t>
  </si>
  <si>
    <t>2105 32nd Street</t>
  </si>
  <si>
    <t>Lincoln</t>
  </si>
  <si>
    <t>NE</t>
  </si>
  <si>
    <t>tel:+1-42-474-1920</t>
  </si>
  <si>
    <t>777-77-0100</t>
  </si>
  <si>
    <t>La T'eri</t>
  </si>
  <si>
    <t>Jr</t>
  </si>
  <si>
    <t>LivingSubjectNameName2</t>
  </si>
  <si>
    <t>LivingSubjectNameSuffix</t>
  </si>
  <si>
    <t>Teri Samuelson</t>
  </si>
  <si>
    <t>MothersMaidenName</t>
  </si>
  <si>
    <t>Salt Lake City</t>
  </si>
  <si>
    <t>UT</t>
  </si>
  <si>
    <t>5687 Devil Street, St. George, UT 84770 USA</t>
  </si>
  <si>
    <t>tel:+1-801-234-1324</t>
  </si>
  <si>
    <t>tel:+1-435-354-6879 (Cell)</t>
  </si>
  <si>
    <t>777-77-0102</t>
  </si>
  <si>
    <t>Lynn</t>
  </si>
  <si>
    <t>Tyler</t>
  </si>
  <si>
    <t>Martha Olivia Mendelhall, I</t>
  </si>
  <si>
    <t>tel:+1-717-352-8752</t>
  </si>
  <si>
    <t>Living SubjectBirthPlaceName</t>
  </si>
  <si>
    <t>St. Joseph's Hospital</t>
  </si>
  <si>
    <t>LivingSubjectDeceasedTime</t>
  </si>
  <si>
    <t>Memorial Hospital</t>
  </si>
  <si>
    <t>777-77-0103</t>
  </si>
  <si>
    <t>DR-3</t>
  </si>
  <si>
    <t>North Menorial Hospital</t>
  </si>
  <si>
    <t>1243 Angel Street, Salt Lake City, UT 84116</t>
  </si>
  <si>
    <t>135 Raypaula Drive</t>
  </si>
  <si>
    <t>Red Lion</t>
  </si>
  <si>
    <t>777-77-0110</t>
  </si>
  <si>
    <t>10012 Breamore Drive</t>
  </si>
  <si>
    <t>Shresbury</t>
  </si>
  <si>
    <t>325 South Belmont Street, York, PA 17405</t>
  </si>
  <si>
    <t>777-77-0101</t>
  </si>
  <si>
    <t>I</t>
  </si>
  <si>
    <t>tel: +1-717-352-8752</t>
  </si>
  <si>
    <t>325 South Belmont Street, York, PA 17405, USA</t>
  </si>
  <si>
    <t>None</t>
  </si>
  <si>
    <t>Notes</t>
  </si>
  <si>
    <t>Don't load this patient if the System doesn't store birth place address/name</t>
  </si>
  <si>
    <t>425 North Street, York, PA 17405, USA</t>
  </si>
  <si>
    <t>777-77-0111</t>
  </si>
  <si>
    <t>Mandy Olandria Mickelson, II</t>
  </si>
  <si>
    <t>Home 1: 1-702-999-3435
Home 2: 1-307-989-5655</t>
  </si>
  <si>
    <t>Work 1: 1-702-743-5647
Work 2: 1-307-233-4444</t>
  </si>
  <si>
    <t xml:space="preserve">I </t>
  </si>
  <si>
    <t>Elizabeth Ann Moore</t>
  </si>
  <si>
    <t>59302 Imprint Drive</t>
  </si>
  <si>
    <t>Charlotte</t>
  </si>
  <si>
    <t>1962 Melrose, Apt. B, Charlotte, NC 2820, USA</t>
  </si>
  <si>
    <t>Home 1: 1-704-424-9000
Home 2: 1-704-424-9101</t>
  </si>
  <si>
    <t>Work 1: 1-704-424-9232
Work 2: 1-704-424-8154</t>
  </si>
  <si>
    <t>Le Cynth'ia N'sync c O'berg de Lenz, III</t>
  </si>
  <si>
    <t>1243 Angel Street</t>
  </si>
  <si>
    <t>For all of the extra params and format checks</t>
  </si>
  <si>
    <t>tel:+1-281-912-1122</t>
  </si>
  <si>
    <t>937 University Avenue West, Minot, ND 58707</t>
  </si>
  <si>
    <t>Updated Participant ONLY Patient List tab name and added Patients Tab for Participant + Product.  Testing Data Load Set - Items highlighted in yellow are new data load requirements.</t>
  </si>
  <si>
    <t xml:space="preserve">D-1 </t>
  </si>
  <si>
    <t>tel:+1-281-911-2121</t>
  </si>
  <si>
    <t>Test data for patient P-000000012 - Test Data corrected to have area codes match for tel:+1-281-911-2121 and tel:+1-281-912-1122 (previously tel:+1-212-911-2121 &amp; tel:+1-281-912-1122)</t>
  </si>
  <si>
    <t>Test data for patient P-000000043 - DOB was corrected to 19831010 (previously was 19631010).</t>
  </si>
  <si>
    <t>Correct error for patient P-000000201. The state should be ‘PA’, not ‘UT’</t>
  </si>
  <si>
    <t>A l'ala</t>
  </si>
  <si>
    <t>O' Donaldson</t>
  </si>
  <si>
    <t>Corrected spaces to match configuration in DIL for P-000000200 for Patient name elements (A l'ala and O' Donaldson)</t>
  </si>
  <si>
    <t>D-6, D-8</t>
  </si>
  <si>
    <t>D-10</t>
  </si>
  <si>
    <t>D-1, D-19</t>
  </si>
  <si>
    <t>D-1, D-4</t>
  </si>
  <si>
    <t>D-1, D-4, D-12, D-13</t>
  </si>
  <si>
    <t>D-1, D-4, D-5</t>
  </si>
  <si>
    <t>D-1, D-4, D-25</t>
  </si>
  <si>
    <t>D-[patientid].4</t>
  </si>
  <si>
    <t>Deprecated</t>
  </si>
  <si>
    <t>D-[patientid].2</t>
  </si>
  <si>
    <t>D-[patientid].5</t>
  </si>
  <si>
    <t>D-[patientid].6</t>
  </si>
  <si>
    <t>D-[patientid].7</t>
  </si>
  <si>
    <t>D-[patientid].8</t>
  </si>
  <si>
    <t>D-[patientid].9</t>
  </si>
  <si>
    <t>D-[patientid].10</t>
  </si>
  <si>
    <t>D-[patientid].11</t>
  </si>
  <si>
    <t>D-[patientid].12</t>
  </si>
  <si>
    <t>D-[patientid].13</t>
  </si>
  <si>
    <t>D-[patientid].14</t>
  </si>
  <si>
    <t>D-[patientid].15</t>
  </si>
  <si>
    <t>D-[patientid].18</t>
  </si>
  <si>
    <t>D-[patientid].19</t>
  </si>
  <si>
    <t>D-[patientid].25</t>
  </si>
  <si>
    <t>28634-4</t>
  </si>
  <si>
    <t>34117-2</t>
  </si>
  <si>
    <t>Miscellaneous Studies</t>
  </si>
  <si>
    <t>History and physical note</t>
  </si>
  <si>
    <t>Matt Blackmon</t>
  </si>
  <si>
    <t>D-1, D-2</t>
  </si>
  <si>
    <t>D-[patientid].28</t>
  </si>
  <si>
    <t>PID-5|James^Gerald^^^</t>
  </si>
  <si>
    <t>PID-7|19740328</t>
  </si>
  <si>
    <t>PID-8|M</t>
  </si>
  <si>
    <t>PID-11|135 Raypaula Drive^^Red Lion^PA^17356^US</t>
  </si>
  <si>
    <t>Query for Documents Test Document D-2</t>
  </si>
  <si>
    <t>Query for Documents Test Document D-4</t>
  </si>
  <si>
    <t>Query for Documents Test Document D-5</t>
  </si>
  <si>
    <t>Query for Documents Test Document D-6</t>
  </si>
  <si>
    <t>Query for Documents Test Document D-7</t>
  </si>
  <si>
    <t>Query for Documents Test Document D-27</t>
  </si>
  <si>
    <t>Query for Documents Test Document D-28</t>
  </si>
  <si>
    <t>Query for Documents Test Document D-25</t>
  </si>
  <si>
    <t>Query for Documents Test Document D-19</t>
  </si>
  <si>
    <t>Query for Documents Test Document D-18</t>
  </si>
  <si>
    <t>Query for Documents Test Document D-15</t>
  </si>
  <si>
    <t>Query for Documents Test Document D-14</t>
  </si>
  <si>
    <t>Query for Documents Test Document D-13</t>
  </si>
  <si>
    <t>Query for Documents Test Document D-12</t>
  </si>
  <si>
    <t>Query for Documents Test Document D-11</t>
  </si>
  <si>
    <t>Query for Documents Test Document D-10</t>
  </si>
  <si>
    <t>Query for Documents Test Document D-9</t>
  </si>
  <si>
    <t>Query for Documents Test Document D-8</t>
  </si>
  <si>
    <t>^Hunter^Ben^^^</t>
  </si>
  <si>
    <t>^Hunter^Dean^^^</t>
  </si>
  <si>
    <t>^Hunter^Eric^^^</t>
  </si>
  <si>
    <t>^Hunter^Frank^^^</t>
  </si>
  <si>
    <t>^Hunter^George^^^</t>
  </si>
  <si>
    <t>^Hunter^Hank^^^</t>
  </si>
  <si>
    <t>^Hunter^Ian^^^</t>
  </si>
  <si>
    <t>^Huntér^Michael^^^</t>
  </si>
  <si>
    <t>^Hunter^Jake^^^</t>
  </si>
  <si>
    <t>^Hunter^Kevin^^^</t>
  </si>
  <si>
    <t>^Hunter^Luke^^^</t>
  </si>
  <si>
    <t>^Hunter^Nick^^^</t>
  </si>
  <si>
    <t>^Hunter^Owen^^^</t>
  </si>
  <si>
    <t>^Hunter^Rob^^^</t>
  </si>
  <si>
    <t>^Hunter^Sam^^^</t>
  </si>
  <si>
    <t>^DeGroot^David^^^</t>
  </si>
  <si>
    <t>^Jones^Aaron^^^</t>
  </si>
  <si>
    <t>^Jones^Eeyore^^^</t>
  </si>
  <si>
    <t>Corrected " Patient Mapping &amp; Associations" tab for missing patients and correclation to documents; updated "Document Data" tab for missing documents data--color coding scheme here seems inscrutable</t>
  </si>
  <si>
    <t>D-1 , D-4, D-5</t>
  </si>
  <si>
    <t>D-1, D-10, D-11</t>
  </si>
  <si>
    <t xml:space="preserve"> </t>
  </si>
  <si>
    <t>Mendehlhall</t>
  </si>
  <si>
    <t>666-66-0011</t>
  </si>
  <si>
    <t>325 South Belmont Street, York, PA
17405, USA</t>
  </si>
  <si>
    <t>Mendelhall</t>
  </si>
  <si>
    <t>D-1, , D-27</t>
  </si>
  <si>
    <t>D-1, D-2, D-4, D-5, D-6, D-7, D-8, D-9, D-10, D-11, D-12, D-14, D-15, D-16, D-17, D-18, D-19, D-27, D-28</t>
  </si>
  <si>
    <t>Updated to include only patients required to support the Sequoia interoperabiity Testing Platform (ITP)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</si>
</sst>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 x14ac:knownFonts="1">
    <font>
      <sz val="10"/>
      <color rgb="FF000000"/>
      <name val="Arial"/>
    </font>
    <font>
      <sz val="10"/>
      <color rgb="FF000000"/>
      <name val="Verdana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ECBD"/>
        <bgColor indexed="64"/>
      </patternFill>
    </fill>
  </fills>
  <borders count="2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164" fontId="8" fillId="0" borderId="0" xfId="0" applyNumberFormat="1" applyFont="1" applyAlignment="1">
      <alignment wrapText="1"/>
    </xf>
    <xf numFmtId="0" fontId="0" fillId="5" borderId="0" xfId="0" applyFill="1" applyAlignment="1">
      <alignment wrapText="1"/>
    </xf>
    <xf numFmtId="1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wrapText="1" readingOrder="1"/>
    </xf>
    <xf numFmtId="14" fontId="1" fillId="0" borderId="0" xfId="0" applyNumberFormat="1" applyFont="1" applyAlignment="1">
      <alignment wrapText="1"/>
    </xf>
    <xf numFmtId="0" fontId="0" fillId="0" borderId="0" xfId="0" applyFill="1" applyAlignment="1">
      <alignment wrapText="1"/>
    </xf>
    <xf numFmtId="0" fontId="0" fillId="6" borderId="0" xfId="0" applyFill="1" applyAlignment="1">
      <alignment wrapText="1"/>
    </xf>
    <xf numFmtId="0" fontId="4" fillId="6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Alignment="1">
      <alignment wrapText="1"/>
    </xf>
    <xf numFmtId="0" fontId="1" fillId="4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1" fillId="7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9" fillId="0" borderId="0" xfId="0" applyFont="1" applyAlignment="1">
      <alignment wrapText="1"/>
    </xf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colors>
    <mruColors>
      <color rgb="FFF4EC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20" sqref="A20"/>
    </sheetView>
  </sheetViews>
  <sheetFormatPr baseColWidth="10" defaultColWidth="17.1640625" defaultRowHeight="12.75" customHeight="1" x14ac:dyDescent="0.15"/>
  <cols>
    <col min="2" max="2" width="140.83203125" bestFit="1" customWidth="1"/>
  </cols>
  <sheetData>
    <row r="1" spans="1:3" ht="12.75" customHeight="1" x14ac:dyDescent="0.15">
      <c r="A1" s="4" t="s">
        <v>0</v>
      </c>
      <c r="B1" s="4" t="s">
        <v>1</v>
      </c>
      <c r="C1" s="4" t="s">
        <v>2</v>
      </c>
    </row>
    <row r="2" spans="1:3" ht="12.75" customHeight="1" x14ac:dyDescent="0.15">
      <c r="A2" s="7">
        <v>41353</v>
      </c>
      <c r="B2" s="1" t="s">
        <v>3</v>
      </c>
      <c r="C2" s="1" t="s">
        <v>4</v>
      </c>
    </row>
    <row r="3" spans="1:3" ht="12.75" customHeight="1" x14ac:dyDescent="0.15">
      <c r="A3" s="7">
        <v>41362</v>
      </c>
      <c r="B3" s="1" t="s">
        <v>5</v>
      </c>
      <c r="C3" s="1" t="s">
        <v>4</v>
      </c>
    </row>
    <row r="4" spans="1:3" ht="12.75" customHeight="1" x14ac:dyDescent="0.15">
      <c r="A4" s="7">
        <v>41368</v>
      </c>
      <c r="B4" s="1" t="s">
        <v>6</v>
      </c>
      <c r="C4" s="1" t="s">
        <v>4</v>
      </c>
    </row>
    <row r="5" spans="1:3" ht="12.75" customHeight="1" x14ac:dyDescent="0.15">
      <c r="A5" s="7">
        <v>41409</v>
      </c>
      <c r="B5" s="1" t="s">
        <v>7</v>
      </c>
      <c r="C5" s="1" t="s">
        <v>4</v>
      </c>
    </row>
    <row r="6" spans="1:3" ht="12.75" customHeight="1" x14ac:dyDescent="0.15">
      <c r="A6" s="7">
        <v>41409</v>
      </c>
      <c r="B6" s="1" t="s">
        <v>8</v>
      </c>
      <c r="C6" s="1" t="s">
        <v>4</v>
      </c>
    </row>
    <row r="7" spans="1:3" ht="12.75" customHeight="1" x14ac:dyDescent="0.15">
      <c r="A7" s="7">
        <v>41414</v>
      </c>
      <c r="B7" s="1" t="s">
        <v>9</v>
      </c>
      <c r="C7" s="1" t="s">
        <v>4</v>
      </c>
    </row>
    <row r="8" spans="1:3" ht="12.75" customHeight="1" x14ac:dyDescent="0.15">
      <c r="A8" s="7">
        <v>41435</v>
      </c>
      <c r="B8" s="1" t="s">
        <v>10</v>
      </c>
      <c r="C8" s="1" t="s">
        <v>4</v>
      </c>
    </row>
    <row r="9" spans="1:3" ht="12.75" customHeight="1" x14ac:dyDescent="0.15">
      <c r="A9" s="7">
        <v>41457</v>
      </c>
      <c r="B9" s="1" t="s">
        <v>11</v>
      </c>
      <c r="C9" s="1" t="s">
        <v>4</v>
      </c>
    </row>
    <row r="10" spans="1:3" ht="12.75" customHeight="1" x14ac:dyDescent="0.15">
      <c r="A10" s="7">
        <v>41457</v>
      </c>
      <c r="B10" s="1" t="s">
        <v>12</v>
      </c>
      <c r="C10" s="1" t="s">
        <v>4</v>
      </c>
    </row>
    <row r="11" spans="1:3" ht="12.75" customHeight="1" thickBot="1" x14ac:dyDescent="0.2">
      <c r="A11" s="7">
        <v>41508</v>
      </c>
      <c r="B11" s="1" t="s">
        <v>13</v>
      </c>
      <c r="C11" s="1" t="s">
        <v>4</v>
      </c>
    </row>
    <row r="12" spans="1:3" ht="12.75" customHeight="1" thickBot="1" x14ac:dyDescent="0.2">
      <c r="A12" s="9">
        <v>41513</v>
      </c>
      <c r="B12" s="10" t="s">
        <v>207</v>
      </c>
      <c r="C12" s="10" t="s">
        <v>4</v>
      </c>
    </row>
    <row r="13" spans="1:3" ht="34" customHeight="1" x14ac:dyDescent="0.15">
      <c r="A13" s="11">
        <v>41814</v>
      </c>
      <c r="B13" s="1" t="s">
        <v>355</v>
      </c>
      <c r="C13" s="1" t="s">
        <v>226</v>
      </c>
    </row>
    <row r="14" spans="1:3" ht="12.75" customHeight="1" x14ac:dyDescent="0.15">
      <c r="A14" s="21">
        <v>41914</v>
      </c>
      <c r="B14" t="s">
        <v>358</v>
      </c>
      <c r="C14" s="1" t="s">
        <v>226</v>
      </c>
    </row>
    <row r="15" spans="1:3" ht="12.75" customHeight="1" x14ac:dyDescent="0.15">
      <c r="A15" s="21">
        <v>41914</v>
      </c>
      <c r="B15" t="s">
        <v>359</v>
      </c>
      <c r="C15" s="1" t="s">
        <v>226</v>
      </c>
    </row>
    <row r="16" spans="1:3" ht="12.75" customHeight="1" x14ac:dyDescent="0.15">
      <c r="A16" s="21">
        <v>41914</v>
      </c>
      <c r="B16" t="s">
        <v>360</v>
      </c>
      <c r="C16" s="1" t="s">
        <v>226</v>
      </c>
    </row>
    <row r="17" spans="1:3" ht="12.75" customHeight="1" x14ac:dyDescent="0.15">
      <c r="A17" s="21">
        <v>42101</v>
      </c>
      <c r="B17" t="s">
        <v>363</v>
      </c>
      <c r="C17" s="1" t="s">
        <v>226</v>
      </c>
    </row>
    <row r="18" spans="1:3" ht="12.75" customHeight="1" x14ac:dyDescent="0.15">
      <c r="A18" s="21">
        <v>42270</v>
      </c>
      <c r="B18" t="s">
        <v>435</v>
      </c>
      <c r="C18" t="s">
        <v>392</v>
      </c>
    </row>
    <row r="19" spans="1:3" ht="12.75" customHeight="1" x14ac:dyDescent="0.15">
      <c r="A19" s="21">
        <v>43291</v>
      </c>
      <c r="B19" s="56" t="s">
        <v>445</v>
      </c>
      <c r="C19" s="56" t="s">
        <v>392</v>
      </c>
    </row>
  </sheetData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4BF5D-20CD-4679-BD9B-AC3222FD486B}">
  <dimension ref="A1:D25"/>
  <sheetViews>
    <sheetView workbookViewId="0"/>
  </sheetViews>
  <sheetFormatPr baseColWidth="10" defaultColWidth="8.83203125" defaultRowHeight="13" x14ac:dyDescent="0.15"/>
  <cols>
    <col min="1" max="1" width="36.83203125" style="29" customWidth="1"/>
    <col min="2" max="2" width="32.83203125" customWidth="1"/>
    <col min="3" max="4" width="23.1640625" style="29" customWidth="1"/>
    <col min="5" max="6" width="19.1640625" style="29" customWidth="1"/>
    <col min="7" max="7" width="18.33203125" style="29" customWidth="1"/>
    <col min="8" max="8" width="17.83203125" style="29" customWidth="1"/>
    <col min="9" max="9" width="16.83203125" style="29" customWidth="1"/>
    <col min="10" max="10" width="16.5" style="29" customWidth="1"/>
    <col min="11" max="11" width="16.83203125" style="29" customWidth="1"/>
    <col min="12" max="12" width="17.83203125" style="29" customWidth="1"/>
    <col min="13" max="13" width="16" style="29" customWidth="1"/>
    <col min="14" max="14" width="15.1640625" style="29" customWidth="1"/>
    <col min="15" max="15" width="22.6640625" style="29" customWidth="1"/>
    <col min="16" max="16" width="23.33203125" style="29" customWidth="1"/>
    <col min="17" max="17" width="20" style="29" customWidth="1"/>
    <col min="18" max="18" width="14.1640625" style="29" customWidth="1"/>
    <col min="19" max="19" width="24.33203125" style="29" customWidth="1"/>
    <col min="20" max="20" width="28.1640625" style="29" customWidth="1"/>
    <col min="21" max="21" width="25.83203125" style="29" customWidth="1"/>
    <col min="22" max="22" width="27.6640625" style="29" customWidth="1"/>
    <col min="23" max="23" width="36.5" style="29" customWidth="1"/>
    <col min="24" max="24" width="25.1640625" style="29" customWidth="1"/>
    <col min="25" max="16384" width="8.83203125" style="29"/>
  </cols>
  <sheetData>
    <row r="1" spans="1:4" ht="14" thickBot="1" x14ac:dyDescent="0.2">
      <c r="A1" s="30" t="s">
        <v>105</v>
      </c>
      <c r="B1" s="32" t="s">
        <v>438</v>
      </c>
      <c r="C1" s="36" t="s">
        <v>30</v>
      </c>
      <c r="D1" s="36" t="s">
        <v>52</v>
      </c>
    </row>
    <row r="2" spans="1:4" ht="14" thickBot="1" x14ac:dyDescent="0.2">
      <c r="A2" s="31" t="s">
        <v>14</v>
      </c>
      <c r="B2" s="54" t="s">
        <v>27</v>
      </c>
      <c r="C2" s="46" t="s">
        <v>31</v>
      </c>
      <c r="D2" s="47" t="s">
        <v>41</v>
      </c>
    </row>
    <row r="3" spans="1:4" ht="14" thickBot="1" x14ac:dyDescent="0.2">
      <c r="A3" s="30" t="s">
        <v>15</v>
      </c>
      <c r="B3" s="45" t="s">
        <v>27</v>
      </c>
      <c r="C3" s="48">
        <v>19600210</v>
      </c>
      <c r="D3" s="49">
        <v>19831017</v>
      </c>
    </row>
    <row r="4" spans="1:4" ht="53" thickBot="1" x14ac:dyDescent="0.2">
      <c r="A4" s="30" t="s">
        <v>16</v>
      </c>
      <c r="B4" s="45" t="s">
        <v>28</v>
      </c>
      <c r="C4" s="48" t="s">
        <v>32</v>
      </c>
      <c r="D4" s="49" t="s">
        <v>53</v>
      </c>
    </row>
    <row r="5" spans="1:4" ht="14" thickBot="1" x14ac:dyDescent="0.2">
      <c r="A5" s="30" t="s">
        <v>17</v>
      </c>
      <c r="B5" s="45" t="s">
        <v>27</v>
      </c>
      <c r="C5" s="48" t="s">
        <v>33</v>
      </c>
      <c r="D5" s="49" t="s">
        <v>54</v>
      </c>
    </row>
    <row r="6" spans="1:4" ht="14" thickBot="1" x14ac:dyDescent="0.2">
      <c r="A6" s="30" t="s">
        <v>18</v>
      </c>
      <c r="B6" s="45"/>
      <c r="C6" s="48" t="s">
        <v>31</v>
      </c>
      <c r="D6" s="49" t="s">
        <v>55</v>
      </c>
    </row>
    <row r="7" spans="1:4" ht="14" thickBot="1" x14ac:dyDescent="0.2">
      <c r="A7" s="30" t="s">
        <v>19</v>
      </c>
      <c r="B7" s="45"/>
      <c r="C7" s="48" t="s">
        <v>34</v>
      </c>
      <c r="D7" s="49" t="s">
        <v>56</v>
      </c>
    </row>
    <row r="8" spans="1:4" ht="14" thickBot="1" x14ac:dyDescent="0.2">
      <c r="A8" s="30" t="s">
        <v>20</v>
      </c>
      <c r="B8" s="45" t="s">
        <v>29</v>
      </c>
      <c r="C8" s="48" t="s">
        <v>35</v>
      </c>
      <c r="D8" s="49" t="s">
        <v>57</v>
      </c>
    </row>
    <row r="9" spans="1:4" ht="14" thickBot="1" x14ac:dyDescent="0.2">
      <c r="A9" s="30" t="s">
        <v>21</v>
      </c>
      <c r="B9" s="45"/>
      <c r="C9" s="48" t="s">
        <v>36</v>
      </c>
      <c r="D9" s="49" t="s">
        <v>58</v>
      </c>
    </row>
    <row r="10" spans="1:4" ht="14" thickBot="1" x14ac:dyDescent="0.2">
      <c r="A10" s="30" t="s">
        <v>22</v>
      </c>
      <c r="B10" s="45"/>
      <c r="C10" s="48" t="s">
        <v>37</v>
      </c>
      <c r="D10" s="49" t="s">
        <v>59</v>
      </c>
    </row>
    <row r="11" spans="1:4" ht="14" thickBot="1" x14ac:dyDescent="0.2">
      <c r="A11" s="30" t="s">
        <v>23</v>
      </c>
      <c r="B11" s="45"/>
      <c r="C11" s="48">
        <v>80301</v>
      </c>
      <c r="D11" s="49">
        <v>65801</v>
      </c>
    </row>
    <row r="12" spans="1:4" ht="14" thickBot="1" x14ac:dyDescent="0.2">
      <c r="A12" s="30" t="s">
        <v>24</v>
      </c>
      <c r="B12" s="45"/>
      <c r="C12" s="48" t="s">
        <v>38</v>
      </c>
      <c r="D12" s="49" t="s">
        <v>38</v>
      </c>
    </row>
    <row r="13" spans="1:4" ht="14" thickBot="1" x14ac:dyDescent="0.2">
      <c r="A13" s="30" t="s">
        <v>25</v>
      </c>
      <c r="B13" s="45" t="s">
        <v>29</v>
      </c>
      <c r="C13" s="48" t="s">
        <v>39</v>
      </c>
      <c r="D13" s="49" t="s">
        <v>60</v>
      </c>
    </row>
    <row r="14" spans="1:4" ht="14" thickBot="1" x14ac:dyDescent="0.2">
      <c r="A14" s="30" t="s">
        <v>26</v>
      </c>
      <c r="B14" s="45" t="s">
        <v>29</v>
      </c>
      <c r="C14" s="48" t="s">
        <v>40</v>
      </c>
      <c r="D14" s="49" t="s">
        <v>61</v>
      </c>
    </row>
    <row r="15" spans="1:4" ht="14" thickBot="1" x14ac:dyDescent="0.2">
      <c r="A15" s="30" t="s">
        <v>241</v>
      </c>
      <c r="B15" s="45"/>
      <c r="C15" s="48"/>
      <c r="D15" s="49"/>
    </row>
    <row r="16" spans="1:4" ht="14" thickBot="1" x14ac:dyDescent="0.2">
      <c r="A16" s="30" t="s">
        <v>244</v>
      </c>
      <c r="B16" s="45"/>
      <c r="C16" s="48"/>
      <c r="D16" s="49"/>
    </row>
    <row r="17" spans="1:4" ht="14" thickBot="1" x14ac:dyDescent="0.2">
      <c r="A17" s="30" t="s">
        <v>262</v>
      </c>
      <c r="B17" s="45"/>
      <c r="C17" s="48"/>
      <c r="D17" s="49"/>
    </row>
    <row r="18" spans="1:4" ht="14" thickBot="1" x14ac:dyDescent="0.2">
      <c r="A18" s="30" t="s">
        <v>290</v>
      </c>
      <c r="B18" s="45"/>
      <c r="C18" s="48"/>
      <c r="D18" s="49"/>
    </row>
    <row r="19" spans="1:4" ht="14" thickBot="1" x14ac:dyDescent="0.2">
      <c r="A19" s="30" t="s">
        <v>317</v>
      </c>
      <c r="B19" s="45"/>
      <c r="C19" s="48"/>
      <c r="D19" s="49"/>
    </row>
    <row r="20" spans="1:4" customFormat="1" ht="27" thickBot="1" x14ac:dyDescent="0.2">
      <c r="A20" s="32" t="s">
        <v>292</v>
      </c>
      <c r="B20" s="45"/>
      <c r="C20" s="50" t="s">
        <v>334</v>
      </c>
      <c r="D20" s="51"/>
    </row>
    <row r="21" spans="1:4" ht="14" thickBot="1" x14ac:dyDescent="0.2">
      <c r="A21" s="30" t="s">
        <v>304</v>
      </c>
      <c r="B21" s="45"/>
      <c r="C21" s="48"/>
      <c r="D21" s="49"/>
    </row>
    <row r="22" spans="1:4" ht="14" thickBot="1" x14ac:dyDescent="0.2">
      <c r="A22" s="30" t="s">
        <v>303</v>
      </c>
      <c r="B22" s="45"/>
      <c r="C22" s="48"/>
      <c r="D22" s="49"/>
    </row>
    <row r="23" spans="1:4" customFormat="1" ht="14" thickBot="1" x14ac:dyDescent="0.2">
      <c r="A23" s="32" t="s">
        <v>306</v>
      </c>
      <c r="B23" s="45"/>
      <c r="C23" s="50" t="s">
        <v>315</v>
      </c>
      <c r="D23" s="51"/>
    </row>
    <row r="24" spans="1:4" ht="14" thickBot="1" x14ac:dyDescent="0.2">
      <c r="A24" s="30" t="s">
        <v>319</v>
      </c>
      <c r="B24" s="45"/>
      <c r="C24" s="48"/>
      <c r="D24" s="49"/>
    </row>
    <row r="25" spans="1:4" ht="14" thickBot="1" x14ac:dyDescent="0.2">
      <c r="A25" s="30" t="s">
        <v>336</v>
      </c>
      <c r="B25" s="55"/>
      <c r="C25" s="52"/>
      <c r="D25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86EA-1C6A-4526-84B7-0006225E70EE}">
  <dimension ref="A1:AB25"/>
  <sheetViews>
    <sheetView workbookViewId="0">
      <selection activeCell="A25" sqref="A25:XFD25"/>
    </sheetView>
  </sheetViews>
  <sheetFormatPr baseColWidth="10" defaultColWidth="8.83203125" defaultRowHeight="13" x14ac:dyDescent="0.15"/>
  <cols>
    <col min="1" max="1" width="38.1640625" style="29" customWidth="1"/>
    <col min="2" max="2" width="30" customWidth="1"/>
    <col min="3" max="28" width="23.1640625" style="29" customWidth="1"/>
    <col min="29" max="16384" width="8.83203125" style="29"/>
  </cols>
  <sheetData>
    <row r="1" spans="1:28" ht="14" thickBot="1" x14ac:dyDescent="0.2">
      <c r="A1" s="30" t="s">
        <v>105</v>
      </c>
      <c r="B1" s="32" t="s">
        <v>438</v>
      </c>
      <c r="C1" s="36" t="s">
        <v>30</v>
      </c>
      <c r="D1" s="36" t="s">
        <v>219</v>
      </c>
      <c r="E1" s="36" t="s">
        <v>43</v>
      </c>
      <c r="F1" s="36" t="s">
        <v>52</v>
      </c>
      <c r="G1" s="36" t="s">
        <v>62</v>
      </c>
      <c r="H1" s="36" t="s">
        <v>224</v>
      </c>
      <c r="I1" s="36" t="s">
        <v>222</v>
      </c>
      <c r="J1" s="36" t="s">
        <v>218</v>
      </c>
      <c r="K1" s="36" t="s">
        <v>69</v>
      </c>
      <c r="L1" s="36" t="s">
        <v>223</v>
      </c>
      <c r="M1" s="36" t="s">
        <v>221</v>
      </c>
      <c r="N1" s="36" t="s">
        <v>216</v>
      </c>
      <c r="O1" s="36" t="s">
        <v>80</v>
      </c>
      <c r="P1" s="36" t="s">
        <v>88</v>
      </c>
      <c r="Q1" s="36" t="s">
        <v>214</v>
      </c>
      <c r="R1" s="36" t="s">
        <v>225</v>
      </c>
      <c r="S1" s="36" t="s">
        <v>211</v>
      </c>
      <c r="T1" s="36" t="s">
        <v>213</v>
      </c>
      <c r="U1" s="36" t="s">
        <v>97</v>
      </c>
      <c r="V1" s="36" t="s">
        <v>217</v>
      </c>
      <c r="W1" s="36" t="s">
        <v>220</v>
      </c>
      <c r="X1" s="36" t="s">
        <v>208</v>
      </c>
      <c r="Y1" s="36" t="s">
        <v>215</v>
      </c>
      <c r="Z1" s="36" t="s">
        <v>209</v>
      </c>
      <c r="AA1" s="36" t="s">
        <v>212</v>
      </c>
      <c r="AB1" s="36" t="s">
        <v>210</v>
      </c>
    </row>
    <row r="2" spans="1:28" ht="14" thickBot="1" x14ac:dyDescent="0.2">
      <c r="A2" s="31" t="s">
        <v>14</v>
      </c>
      <c r="B2" s="33" t="s">
        <v>27</v>
      </c>
      <c r="C2" s="37" t="s">
        <v>31</v>
      </c>
      <c r="D2" s="37" t="s">
        <v>31</v>
      </c>
      <c r="E2" s="37" t="s">
        <v>41</v>
      </c>
      <c r="F2" s="37" t="s">
        <v>41</v>
      </c>
      <c r="G2" s="37" t="s">
        <v>41</v>
      </c>
      <c r="H2" s="37" t="s">
        <v>31</v>
      </c>
      <c r="I2" s="37" t="s">
        <v>41</v>
      </c>
      <c r="J2" s="37" t="s">
        <v>31</v>
      </c>
      <c r="K2" s="37" t="s">
        <v>31</v>
      </c>
      <c r="L2" s="37" t="s">
        <v>41</v>
      </c>
      <c r="M2" s="37" t="s">
        <v>41</v>
      </c>
      <c r="N2" s="37" t="s">
        <v>41</v>
      </c>
      <c r="O2" s="37" t="s">
        <v>31</v>
      </c>
      <c r="P2" s="37" t="s">
        <v>41</v>
      </c>
      <c r="Q2" s="37" t="s">
        <v>41</v>
      </c>
      <c r="R2" s="37" t="s">
        <v>41</v>
      </c>
      <c r="S2" s="37" t="s">
        <v>31</v>
      </c>
      <c r="T2" s="37" t="s">
        <v>41</v>
      </c>
      <c r="U2" s="37" t="s">
        <v>31</v>
      </c>
      <c r="V2" s="37" t="s">
        <v>41</v>
      </c>
      <c r="W2" s="37" t="s">
        <v>41</v>
      </c>
      <c r="X2" s="37" t="s">
        <v>31</v>
      </c>
      <c r="Y2" s="37" t="s">
        <v>41</v>
      </c>
      <c r="Z2" s="37" t="s">
        <v>31</v>
      </c>
      <c r="AA2" s="37" t="s">
        <v>31</v>
      </c>
      <c r="AB2" s="38" t="s">
        <v>31</v>
      </c>
    </row>
    <row r="3" spans="1:28" ht="14" thickBot="1" x14ac:dyDescent="0.2">
      <c r="A3" s="30" t="s">
        <v>15</v>
      </c>
      <c r="B3" s="34" t="s">
        <v>27</v>
      </c>
      <c r="C3" s="39">
        <v>19600210</v>
      </c>
      <c r="D3" s="39">
        <v>19800702</v>
      </c>
      <c r="E3" s="39">
        <v>19400807</v>
      </c>
      <c r="F3" s="39">
        <v>19831017</v>
      </c>
      <c r="G3" s="39">
        <v>19301122</v>
      </c>
      <c r="H3" s="39">
        <v>19551227</v>
      </c>
      <c r="I3" s="39">
        <v>19850717</v>
      </c>
      <c r="J3" s="39">
        <v>19570423</v>
      </c>
      <c r="K3" s="39">
        <v>19570423</v>
      </c>
      <c r="L3" s="39">
        <v>19620528</v>
      </c>
      <c r="M3" s="39">
        <v>19811022</v>
      </c>
      <c r="N3" s="39">
        <v>19830110</v>
      </c>
      <c r="O3" s="39">
        <v>19730220</v>
      </c>
      <c r="P3" s="39">
        <v>19750702</v>
      </c>
      <c r="Q3" s="39">
        <v>19701001</v>
      </c>
      <c r="R3" s="39">
        <v>19800808</v>
      </c>
      <c r="S3" s="39">
        <v>19831010</v>
      </c>
      <c r="T3" s="39">
        <v>19840525</v>
      </c>
      <c r="U3" s="39">
        <v>19910901</v>
      </c>
      <c r="V3" s="39">
        <v>19850927</v>
      </c>
      <c r="W3" s="39">
        <v>19550729</v>
      </c>
      <c r="X3" s="39">
        <v>19660326</v>
      </c>
      <c r="Y3" s="39">
        <v>19660326</v>
      </c>
      <c r="Z3" s="39">
        <v>19660326</v>
      </c>
      <c r="AA3" s="39">
        <v>19660326</v>
      </c>
      <c r="AB3" s="40">
        <v>19660326</v>
      </c>
    </row>
    <row r="4" spans="1:28" ht="70.75" customHeight="1" thickBot="1" x14ac:dyDescent="0.2">
      <c r="A4" s="30" t="s">
        <v>16</v>
      </c>
      <c r="B4" s="34" t="s">
        <v>28</v>
      </c>
      <c r="C4" s="39" t="s">
        <v>32</v>
      </c>
      <c r="D4" s="39" t="s">
        <v>227</v>
      </c>
      <c r="E4" s="39" t="s">
        <v>44</v>
      </c>
      <c r="F4" s="39" t="s">
        <v>53</v>
      </c>
      <c r="G4" s="39" t="s">
        <v>440</v>
      </c>
      <c r="H4" s="39"/>
      <c r="I4" s="39"/>
      <c r="J4" s="39" t="s">
        <v>247</v>
      </c>
      <c r="K4" s="39" t="s">
        <v>70</v>
      </c>
      <c r="L4" s="39"/>
      <c r="M4" s="39"/>
      <c r="N4" s="39"/>
      <c r="O4" s="39" t="s">
        <v>81</v>
      </c>
      <c r="P4" s="39"/>
      <c r="Q4" s="39" t="s">
        <v>263</v>
      </c>
      <c r="R4" s="39" t="s">
        <v>268</v>
      </c>
      <c r="S4" s="39" t="s">
        <v>277</v>
      </c>
      <c r="T4" s="39"/>
      <c r="U4" s="39"/>
      <c r="V4" s="39"/>
      <c r="W4" s="39" t="s">
        <v>300</v>
      </c>
      <c r="X4" s="39" t="s">
        <v>331</v>
      </c>
      <c r="Y4" s="39" t="s">
        <v>312</v>
      </c>
      <c r="Z4" s="39" t="s">
        <v>321</v>
      </c>
      <c r="AA4" s="39" t="s">
        <v>327</v>
      </c>
      <c r="AB4" s="40" t="s">
        <v>339</v>
      </c>
    </row>
    <row r="5" spans="1:28" ht="14" thickBot="1" x14ac:dyDescent="0.2">
      <c r="A5" s="30" t="s">
        <v>17</v>
      </c>
      <c r="B5" s="34" t="s">
        <v>27</v>
      </c>
      <c r="C5" s="39" t="s">
        <v>33</v>
      </c>
      <c r="D5" s="39" t="s">
        <v>228</v>
      </c>
      <c r="E5" s="39" t="s">
        <v>45</v>
      </c>
      <c r="F5" s="39" t="s">
        <v>54</v>
      </c>
      <c r="G5" s="39" t="s">
        <v>63</v>
      </c>
      <c r="H5" s="39" t="s">
        <v>236</v>
      </c>
      <c r="I5" s="39" t="s">
        <v>245</v>
      </c>
      <c r="J5" s="39" t="s">
        <v>71</v>
      </c>
      <c r="K5" s="39" t="s">
        <v>71</v>
      </c>
      <c r="L5" s="39" t="s">
        <v>253</v>
      </c>
      <c r="M5" s="39" t="s">
        <v>45</v>
      </c>
      <c r="N5" s="39" t="s">
        <v>259</v>
      </c>
      <c r="O5" s="39" t="s">
        <v>82</v>
      </c>
      <c r="P5" s="39" t="s">
        <v>89</v>
      </c>
      <c r="Q5" s="39" t="s">
        <v>264</v>
      </c>
      <c r="R5" s="39" t="s">
        <v>269</v>
      </c>
      <c r="S5" s="39" t="s">
        <v>278</v>
      </c>
      <c r="T5" s="39" t="s">
        <v>285</v>
      </c>
      <c r="U5" s="39" t="s">
        <v>98</v>
      </c>
      <c r="V5" s="39" t="s">
        <v>294</v>
      </c>
      <c r="W5" s="39" t="s">
        <v>301</v>
      </c>
      <c r="X5" s="39" t="s">
        <v>313</v>
      </c>
      <c r="Y5" s="39" t="s">
        <v>313</v>
      </c>
      <c r="Z5" s="39" t="s">
        <v>313</v>
      </c>
      <c r="AA5" s="39" t="s">
        <v>313</v>
      </c>
      <c r="AB5" s="40" t="s">
        <v>313</v>
      </c>
    </row>
    <row r="6" spans="1:28" ht="14" thickBot="1" x14ac:dyDescent="0.2">
      <c r="A6" s="30" t="s">
        <v>18</v>
      </c>
      <c r="B6" s="34"/>
      <c r="C6" s="39" t="s">
        <v>31</v>
      </c>
      <c r="D6" s="39" t="s">
        <v>229</v>
      </c>
      <c r="E6" s="39" t="s">
        <v>46</v>
      </c>
      <c r="F6" s="39" t="s">
        <v>55</v>
      </c>
      <c r="G6" s="39" t="s">
        <v>64</v>
      </c>
      <c r="H6" s="39" t="s">
        <v>237</v>
      </c>
      <c r="I6" s="39"/>
      <c r="J6" s="39" t="s">
        <v>248</v>
      </c>
      <c r="K6" s="39" t="s">
        <v>72</v>
      </c>
      <c r="L6" s="39" t="s">
        <v>248</v>
      </c>
      <c r="M6" s="39"/>
      <c r="N6" s="39" t="s">
        <v>260</v>
      </c>
      <c r="O6" s="39"/>
      <c r="P6" s="39"/>
      <c r="Q6" s="39"/>
      <c r="R6" s="39"/>
      <c r="S6" s="39"/>
      <c r="T6" s="39"/>
      <c r="U6" s="39"/>
      <c r="V6" s="39" t="s">
        <v>72</v>
      </c>
      <c r="W6" s="39" t="s">
        <v>361</v>
      </c>
      <c r="X6" s="39" t="s">
        <v>314</v>
      </c>
      <c r="Y6" s="39" t="s">
        <v>314</v>
      </c>
      <c r="Z6" s="39" t="s">
        <v>314</v>
      </c>
      <c r="AA6" s="39" t="s">
        <v>314</v>
      </c>
      <c r="AB6" s="40" t="s">
        <v>314</v>
      </c>
    </row>
    <row r="7" spans="1:28" ht="14" thickBot="1" x14ac:dyDescent="0.2">
      <c r="A7" s="30" t="s">
        <v>19</v>
      </c>
      <c r="B7" s="34"/>
      <c r="C7" s="39" t="s">
        <v>34</v>
      </c>
      <c r="D7" s="39" t="s">
        <v>230</v>
      </c>
      <c r="E7" s="39" t="s">
        <v>47</v>
      </c>
      <c r="F7" s="39" t="s">
        <v>56</v>
      </c>
      <c r="G7" s="39" t="s">
        <v>65</v>
      </c>
      <c r="H7" s="39" t="s">
        <v>96</v>
      </c>
      <c r="I7" s="39" t="s">
        <v>246</v>
      </c>
      <c r="J7" s="39" t="s">
        <v>73</v>
      </c>
      <c r="K7" s="39" t="s">
        <v>73</v>
      </c>
      <c r="L7" s="39" t="s">
        <v>254</v>
      </c>
      <c r="M7" s="39" t="s">
        <v>228</v>
      </c>
      <c r="N7" s="39" t="s">
        <v>261</v>
      </c>
      <c r="O7" s="39" t="s">
        <v>83</v>
      </c>
      <c r="P7" s="39" t="s">
        <v>90</v>
      </c>
      <c r="Q7" s="39" t="s">
        <v>265</v>
      </c>
      <c r="R7" s="39" t="s">
        <v>270</v>
      </c>
      <c r="S7" s="39" t="s">
        <v>279</v>
      </c>
      <c r="T7" s="39" t="s">
        <v>286</v>
      </c>
      <c r="U7" s="39" t="s">
        <v>99</v>
      </c>
      <c r="V7" s="39" t="s">
        <v>295</v>
      </c>
      <c r="W7" s="39" t="s">
        <v>362</v>
      </c>
      <c r="X7" s="39" t="s">
        <v>228</v>
      </c>
      <c r="Y7" s="39" t="s">
        <v>228</v>
      </c>
      <c r="Z7" s="39" t="s">
        <v>228</v>
      </c>
      <c r="AA7" s="39" t="s">
        <v>228</v>
      </c>
      <c r="AB7" s="40" t="s">
        <v>228</v>
      </c>
    </row>
    <row r="8" spans="1:28" ht="14" thickBot="1" x14ac:dyDescent="0.2">
      <c r="A8" s="30" t="s">
        <v>20</v>
      </c>
      <c r="B8" s="34" t="s">
        <v>29</v>
      </c>
      <c r="C8" s="39" t="s">
        <v>35</v>
      </c>
      <c r="D8" s="39" t="s">
        <v>231</v>
      </c>
      <c r="E8" s="39" t="s">
        <v>42</v>
      </c>
      <c r="F8" s="39" t="s">
        <v>57</v>
      </c>
      <c r="G8" s="39" t="s">
        <v>42</v>
      </c>
      <c r="H8" s="39" t="s">
        <v>238</v>
      </c>
      <c r="I8" s="39" t="s">
        <v>42</v>
      </c>
      <c r="J8" s="39" t="s">
        <v>249</v>
      </c>
      <c r="K8" s="39" t="s">
        <v>42</v>
      </c>
      <c r="L8" s="39" t="s">
        <v>255</v>
      </c>
      <c r="M8" s="39" t="s">
        <v>258</v>
      </c>
      <c r="N8" s="39" t="s">
        <v>345</v>
      </c>
      <c r="O8" s="39" t="s">
        <v>84</v>
      </c>
      <c r="P8" s="39" t="s">
        <v>91</v>
      </c>
      <c r="Q8" s="39" t="s">
        <v>266</v>
      </c>
      <c r="R8" s="39" t="s">
        <v>42</v>
      </c>
      <c r="S8" s="39" t="s">
        <v>280</v>
      </c>
      <c r="T8" s="39" t="s">
        <v>287</v>
      </c>
      <c r="U8" s="39" t="s">
        <v>100</v>
      </c>
      <c r="V8" s="39" t="s">
        <v>296</v>
      </c>
      <c r="W8" s="39" t="s">
        <v>351</v>
      </c>
      <c r="X8" s="39" t="s">
        <v>325</v>
      </c>
      <c r="Y8" s="39" t="s">
        <v>325</v>
      </c>
      <c r="Z8" s="39" t="s">
        <v>325</v>
      </c>
      <c r="AA8" s="39" t="s">
        <v>325</v>
      </c>
      <c r="AB8" s="40" t="s">
        <v>328</v>
      </c>
    </row>
    <row r="9" spans="1:28" ht="14" thickBot="1" x14ac:dyDescent="0.2">
      <c r="A9" s="30" t="s">
        <v>21</v>
      </c>
      <c r="B9" s="34"/>
      <c r="C9" s="39" t="s">
        <v>36</v>
      </c>
      <c r="D9" s="39" t="s">
        <v>232</v>
      </c>
      <c r="E9" s="39" t="s">
        <v>48</v>
      </c>
      <c r="F9" s="39" t="s">
        <v>58</v>
      </c>
      <c r="G9" s="39" t="s">
        <v>66</v>
      </c>
      <c r="H9" s="39" t="s">
        <v>239</v>
      </c>
      <c r="I9" s="39" t="s">
        <v>78</v>
      </c>
      <c r="J9" s="39" t="s">
        <v>250</v>
      </c>
      <c r="K9" s="39" t="s">
        <v>74</v>
      </c>
      <c r="L9" s="39" t="s">
        <v>250</v>
      </c>
      <c r="M9" s="39" t="s">
        <v>66</v>
      </c>
      <c r="N9" s="39" t="s">
        <v>346</v>
      </c>
      <c r="O9" s="39" t="s">
        <v>85</v>
      </c>
      <c r="P9" s="39" t="s">
        <v>92</v>
      </c>
      <c r="Q9" s="39" t="s">
        <v>78</v>
      </c>
      <c r="R9" s="39" t="s">
        <v>271</v>
      </c>
      <c r="S9" s="39" t="s">
        <v>281</v>
      </c>
      <c r="T9" s="39" t="s">
        <v>288</v>
      </c>
      <c r="U9" s="39" t="s">
        <v>101</v>
      </c>
      <c r="V9" s="39" t="s">
        <v>297</v>
      </c>
      <c r="W9" s="39" t="s">
        <v>307</v>
      </c>
      <c r="X9" s="39" t="s">
        <v>326</v>
      </c>
      <c r="Y9" s="39" t="s">
        <v>326</v>
      </c>
      <c r="Z9" s="39" t="s">
        <v>326</v>
      </c>
      <c r="AA9" s="39" t="s">
        <v>326</v>
      </c>
      <c r="AB9" s="40" t="s">
        <v>329</v>
      </c>
    </row>
    <row r="10" spans="1:28" ht="14" thickBot="1" x14ac:dyDescent="0.2">
      <c r="A10" s="30" t="s">
        <v>22</v>
      </c>
      <c r="B10" s="34"/>
      <c r="C10" s="39" t="s">
        <v>37</v>
      </c>
      <c r="D10" s="39" t="s">
        <v>233</v>
      </c>
      <c r="E10" s="39" t="s">
        <v>49</v>
      </c>
      <c r="F10" s="39" t="s">
        <v>59</v>
      </c>
      <c r="G10" s="39" t="s">
        <v>37</v>
      </c>
      <c r="H10" s="39" t="s">
        <v>240</v>
      </c>
      <c r="I10" s="39" t="s">
        <v>79</v>
      </c>
      <c r="J10" s="39" t="s">
        <v>59</v>
      </c>
      <c r="K10" s="39" t="s">
        <v>75</v>
      </c>
      <c r="L10" s="39" t="s">
        <v>59</v>
      </c>
      <c r="M10" s="39" t="s">
        <v>37</v>
      </c>
      <c r="N10" s="39" t="s">
        <v>102</v>
      </c>
      <c r="O10" s="39" t="s">
        <v>75</v>
      </c>
      <c r="P10" s="39" t="s">
        <v>93</v>
      </c>
      <c r="Q10" s="39" t="s">
        <v>79</v>
      </c>
      <c r="R10" s="39" t="s">
        <v>272</v>
      </c>
      <c r="S10" s="39" t="s">
        <v>282</v>
      </c>
      <c r="T10" s="39" t="s">
        <v>289</v>
      </c>
      <c r="U10" s="39" t="s">
        <v>102</v>
      </c>
      <c r="V10" s="39" t="s">
        <v>298</v>
      </c>
      <c r="W10" s="39" t="s">
        <v>308</v>
      </c>
      <c r="X10" s="39" t="s">
        <v>282</v>
      </c>
      <c r="Y10" s="39" t="s">
        <v>282</v>
      </c>
      <c r="Z10" s="39" t="s">
        <v>282</v>
      </c>
      <c r="AA10" s="39" t="s">
        <v>282</v>
      </c>
      <c r="AB10" s="40" t="s">
        <v>282</v>
      </c>
    </row>
    <row r="11" spans="1:28" ht="14" thickBot="1" x14ac:dyDescent="0.2">
      <c r="A11" s="30" t="s">
        <v>23</v>
      </c>
      <c r="B11" s="34"/>
      <c r="C11" s="39">
        <v>80301</v>
      </c>
      <c r="D11" s="39">
        <v>96801</v>
      </c>
      <c r="E11" s="39">
        <v>85001</v>
      </c>
      <c r="F11" s="39">
        <v>65801</v>
      </c>
      <c r="G11" s="39">
        <v>80221</v>
      </c>
      <c r="H11" s="39">
        <v>77053</v>
      </c>
      <c r="I11" s="39">
        <v>30317</v>
      </c>
      <c r="J11" s="39">
        <v>64116</v>
      </c>
      <c r="K11" s="39">
        <v>94203</v>
      </c>
      <c r="L11" s="39">
        <v>64116</v>
      </c>
      <c r="M11" s="39">
        <v>12121</v>
      </c>
      <c r="N11" s="39">
        <v>28201</v>
      </c>
      <c r="O11" s="39">
        <v>93301</v>
      </c>
      <c r="P11" s="39">
        <v>20147</v>
      </c>
      <c r="Q11" s="39">
        <v>30345</v>
      </c>
      <c r="R11" s="39" t="s">
        <v>273</v>
      </c>
      <c r="S11" s="39">
        <v>17601</v>
      </c>
      <c r="T11" s="39">
        <v>69107</v>
      </c>
      <c r="U11" s="39">
        <v>27948</v>
      </c>
      <c r="V11" s="39">
        <v>68503</v>
      </c>
      <c r="W11" s="39">
        <v>84116</v>
      </c>
      <c r="X11" s="39">
        <v>84116</v>
      </c>
      <c r="Y11" s="39">
        <v>17356</v>
      </c>
      <c r="Z11" s="39">
        <v>17356</v>
      </c>
      <c r="AA11" s="39">
        <v>17356</v>
      </c>
      <c r="AB11" s="40">
        <v>17361</v>
      </c>
    </row>
    <row r="12" spans="1:28" ht="14" thickBot="1" x14ac:dyDescent="0.2">
      <c r="A12" s="30" t="s">
        <v>24</v>
      </c>
      <c r="B12" s="34"/>
      <c r="C12" s="39" t="s">
        <v>38</v>
      </c>
      <c r="D12" s="39" t="s">
        <v>38</v>
      </c>
      <c r="E12" s="39" t="s">
        <v>38</v>
      </c>
      <c r="F12" s="39" t="s">
        <v>38</v>
      </c>
      <c r="G12" s="39" t="s">
        <v>38</v>
      </c>
      <c r="H12" s="39" t="s">
        <v>38</v>
      </c>
      <c r="I12" s="39" t="s">
        <v>38</v>
      </c>
      <c r="J12" s="39" t="s">
        <v>38</v>
      </c>
      <c r="K12" s="39" t="s">
        <v>38</v>
      </c>
      <c r="L12" s="39" t="s">
        <v>38</v>
      </c>
      <c r="M12" s="39" t="s">
        <v>38</v>
      </c>
      <c r="N12" s="39" t="s">
        <v>38</v>
      </c>
      <c r="O12" s="39" t="s">
        <v>38</v>
      </c>
      <c r="P12" s="39" t="s">
        <v>38</v>
      </c>
      <c r="Q12" s="39" t="s">
        <v>38</v>
      </c>
      <c r="R12" s="39" t="s">
        <v>38</v>
      </c>
      <c r="S12" s="39" t="s">
        <v>38</v>
      </c>
      <c r="T12" s="39" t="s">
        <v>38</v>
      </c>
      <c r="U12" s="39" t="s">
        <v>38</v>
      </c>
      <c r="V12" s="39" t="s">
        <v>38</v>
      </c>
      <c r="W12" s="39" t="s">
        <v>38</v>
      </c>
      <c r="X12" s="39" t="s">
        <v>38</v>
      </c>
      <c r="Y12" s="39" t="s">
        <v>38</v>
      </c>
      <c r="Z12" s="39" t="s">
        <v>38</v>
      </c>
      <c r="AA12" s="39" t="s">
        <v>38</v>
      </c>
      <c r="AB12" s="40" t="s">
        <v>38</v>
      </c>
    </row>
    <row r="13" spans="1:28" ht="14" thickBot="1" x14ac:dyDescent="0.2">
      <c r="A13" s="30" t="s">
        <v>25</v>
      </c>
      <c r="B13" s="34" t="s">
        <v>29</v>
      </c>
      <c r="C13" s="39" t="s">
        <v>39</v>
      </c>
      <c r="D13" s="39" t="s">
        <v>234</v>
      </c>
      <c r="E13" s="39" t="s">
        <v>50</v>
      </c>
      <c r="F13" s="39" t="s">
        <v>60</v>
      </c>
      <c r="G13" s="39" t="s">
        <v>67</v>
      </c>
      <c r="H13" s="39" t="s">
        <v>357</v>
      </c>
      <c r="I13" s="39"/>
      <c r="J13" s="39" t="s">
        <v>251</v>
      </c>
      <c r="K13" s="39" t="s">
        <v>76</v>
      </c>
      <c r="L13" s="39" t="s">
        <v>256</v>
      </c>
      <c r="M13" s="39"/>
      <c r="N13" s="39" t="s">
        <v>348</v>
      </c>
      <c r="O13" s="39" t="s">
        <v>86</v>
      </c>
      <c r="P13" s="39" t="s">
        <v>94</v>
      </c>
      <c r="Q13" s="39" t="s">
        <v>276</v>
      </c>
      <c r="R13" s="39" t="s">
        <v>275</v>
      </c>
      <c r="S13" s="39" t="s">
        <v>284</v>
      </c>
      <c r="T13" s="39" t="s">
        <v>341</v>
      </c>
      <c r="U13" s="39" t="s">
        <v>103</v>
      </c>
      <c r="V13" s="39" t="s">
        <v>299</v>
      </c>
      <c r="W13" s="39" t="s">
        <v>310</v>
      </c>
      <c r="X13" s="39" t="s">
        <v>316</v>
      </c>
      <c r="Y13" s="39" t="s">
        <v>333</v>
      </c>
      <c r="Z13" s="39" t="s">
        <v>316</v>
      </c>
      <c r="AA13" s="39" t="s">
        <v>316</v>
      </c>
      <c r="AB13" s="40" t="s">
        <v>316</v>
      </c>
    </row>
    <row r="14" spans="1:28" ht="14" thickBot="1" x14ac:dyDescent="0.2">
      <c r="A14" s="30" t="s">
        <v>26</v>
      </c>
      <c r="B14" s="34" t="s">
        <v>29</v>
      </c>
      <c r="C14" s="39" t="s">
        <v>40</v>
      </c>
      <c r="D14" s="39" t="s">
        <v>235</v>
      </c>
      <c r="E14" s="39" t="s">
        <v>51</v>
      </c>
      <c r="F14" s="39" t="s">
        <v>61</v>
      </c>
      <c r="G14" s="39" t="s">
        <v>68</v>
      </c>
      <c r="H14" s="39" t="s">
        <v>353</v>
      </c>
      <c r="I14" s="39"/>
      <c r="J14" s="39" t="s">
        <v>252</v>
      </c>
      <c r="K14" s="39" t="s">
        <v>77</v>
      </c>
      <c r="L14" s="39" t="s">
        <v>257</v>
      </c>
      <c r="M14" s="39"/>
      <c r="N14" s="39" t="s">
        <v>349</v>
      </c>
      <c r="O14" s="39" t="s">
        <v>87</v>
      </c>
      <c r="P14" s="39" t="s">
        <v>95</v>
      </c>
      <c r="Q14" s="39" t="s">
        <v>267</v>
      </c>
      <c r="R14" s="39" t="s">
        <v>274</v>
      </c>
      <c r="S14" s="39" t="s">
        <v>283</v>
      </c>
      <c r="T14" s="39" t="s">
        <v>342</v>
      </c>
      <c r="U14" s="39" t="s">
        <v>104</v>
      </c>
      <c r="V14" s="39"/>
      <c r="W14" s="39" t="s">
        <v>311</v>
      </c>
      <c r="X14" s="39"/>
      <c r="Y14" s="39"/>
      <c r="Z14" s="39"/>
      <c r="AA14" s="39"/>
      <c r="AB14" s="40"/>
    </row>
    <row r="15" spans="1:28" ht="14" thickBot="1" x14ac:dyDescent="0.2">
      <c r="A15" s="30" t="s">
        <v>241</v>
      </c>
      <c r="B15" s="34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 t="s">
        <v>243</v>
      </c>
      <c r="X15" s="39" t="s">
        <v>242</v>
      </c>
      <c r="Y15" s="39" t="s">
        <v>242</v>
      </c>
      <c r="Z15" s="39" t="s">
        <v>242</v>
      </c>
      <c r="AA15" s="39" t="s">
        <v>242</v>
      </c>
      <c r="AB15" s="40" t="s">
        <v>242</v>
      </c>
    </row>
    <row r="16" spans="1:28" ht="14" thickBot="1" x14ac:dyDescent="0.2">
      <c r="A16" s="30" t="s">
        <v>244</v>
      </c>
      <c r="B16" s="34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 t="s">
        <v>322</v>
      </c>
      <c r="X16" s="39" t="s">
        <v>243</v>
      </c>
      <c r="Y16" s="39" t="s">
        <v>243</v>
      </c>
      <c r="Z16" s="39" t="s">
        <v>243</v>
      </c>
      <c r="AA16" s="39" t="s">
        <v>243</v>
      </c>
      <c r="AB16" s="40" t="s">
        <v>243</v>
      </c>
    </row>
    <row r="17" spans="1:28" ht="14" thickBot="1" x14ac:dyDescent="0.2">
      <c r="A17" s="30" t="s">
        <v>262</v>
      </c>
      <c r="B17" s="3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344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customFormat="1" ht="27" thickBot="1" x14ac:dyDescent="0.2">
      <c r="A18" s="32" t="s">
        <v>290</v>
      </c>
      <c r="B18" s="34"/>
      <c r="C18" s="41"/>
      <c r="D18" s="41"/>
      <c r="E18" s="41"/>
      <c r="F18" s="41"/>
      <c r="G18" s="41"/>
      <c r="H18" s="41" t="s">
        <v>354</v>
      </c>
      <c r="I18" s="41"/>
      <c r="J18" s="41"/>
      <c r="K18" s="41"/>
      <c r="L18" s="41"/>
      <c r="M18" s="41"/>
      <c r="N18" s="41" t="s">
        <v>347</v>
      </c>
      <c r="O18" s="41"/>
      <c r="P18" s="41"/>
      <c r="Q18" s="41"/>
      <c r="R18" s="41"/>
      <c r="S18" s="41"/>
      <c r="T18" s="41" t="s">
        <v>291</v>
      </c>
      <c r="U18" s="41"/>
      <c r="V18" s="41"/>
      <c r="W18" s="41" t="s">
        <v>309</v>
      </c>
      <c r="X18" s="41"/>
      <c r="Y18" s="41"/>
      <c r="Z18" s="41"/>
      <c r="AA18" s="41"/>
      <c r="AB18" s="42"/>
    </row>
    <row r="19" spans="1:28" ht="14" thickBot="1" x14ac:dyDescent="0.2">
      <c r="A19" s="30" t="s">
        <v>317</v>
      </c>
      <c r="B19" s="34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 t="s">
        <v>318</v>
      </c>
      <c r="X19" s="39" t="s">
        <v>320</v>
      </c>
      <c r="Y19" s="39" t="s">
        <v>320</v>
      </c>
      <c r="Z19" s="39" t="s">
        <v>323</v>
      </c>
      <c r="AA19" s="39" t="s">
        <v>320</v>
      </c>
      <c r="AB19" s="40" t="s">
        <v>320</v>
      </c>
    </row>
    <row r="20" spans="1:28" customFormat="1" ht="40" thickBot="1" x14ac:dyDescent="0.2">
      <c r="A20" s="32" t="s">
        <v>292</v>
      </c>
      <c r="B20" s="34"/>
      <c r="C20" s="41" t="s">
        <v>334</v>
      </c>
      <c r="D20" s="41" t="s">
        <v>334</v>
      </c>
      <c r="E20" s="41"/>
      <c r="F20" s="41"/>
      <c r="G20" s="41" t="s">
        <v>441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 t="s">
        <v>293</v>
      </c>
      <c r="W20" s="41" t="s">
        <v>324</v>
      </c>
      <c r="X20" s="41" t="s">
        <v>334</v>
      </c>
      <c r="Y20" s="41" t="s">
        <v>330</v>
      </c>
      <c r="Z20" s="41" t="s">
        <v>338</v>
      </c>
      <c r="AA20" s="41" t="s">
        <v>334</v>
      </c>
      <c r="AB20" s="42" t="s">
        <v>334</v>
      </c>
    </row>
    <row r="21" spans="1:28" ht="14" thickBot="1" x14ac:dyDescent="0.2">
      <c r="A21" s="30" t="s">
        <v>304</v>
      </c>
      <c r="B21" s="3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 t="s">
        <v>302</v>
      </c>
      <c r="X21" s="39" t="s">
        <v>332</v>
      </c>
      <c r="Y21" s="39" t="s">
        <v>343</v>
      </c>
      <c r="Z21" s="39" t="s">
        <v>332</v>
      </c>
      <c r="AA21" s="39" t="s">
        <v>332</v>
      </c>
      <c r="AB21" s="40" t="s">
        <v>332</v>
      </c>
    </row>
    <row r="22" spans="1:28" ht="14" thickBot="1" x14ac:dyDescent="0.2">
      <c r="A22" s="30" t="s">
        <v>303</v>
      </c>
      <c r="B22" s="3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 t="s">
        <v>305</v>
      </c>
      <c r="X22" s="39"/>
      <c r="Y22" s="39"/>
      <c r="Z22" s="39"/>
      <c r="AA22" s="39"/>
      <c r="AB22" s="40"/>
    </row>
    <row r="23" spans="1:28" customFormat="1" ht="58" customHeight="1" thickBot="1" x14ac:dyDescent="0.2">
      <c r="A23" s="32" t="s">
        <v>306</v>
      </c>
      <c r="B23" s="34"/>
      <c r="C23" s="41" t="s">
        <v>315</v>
      </c>
      <c r="D23" s="41" t="s">
        <v>315</v>
      </c>
      <c r="E23" s="41"/>
      <c r="F23" s="41"/>
      <c r="G23" s="41" t="s">
        <v>442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 t="s">
        <v>350</v>
      </c>
      <c r="X23" s="41" t="s">
        <v>315</v>
      </c>
      <c r="Y23" s="41" t="s">
        <v>315</v>
      </c>
      <c r="Z23" s="41" t="s">
        <v>439</v>
      </c>
      <c r="AA23" s="41" t="s">
        <v>340</v>
      </c>
      <c r="AB23" s="42" t="s">
        <v>315</v>
      </c>
    </row>
    <row r="24" spans="1:28" ht="14" customHeight="1" thickBot="1" x14ac:dyDescent="0.2">
      <c r="A24" s="30" t="s">
        <v>319</v>
      </c>
      <c r="B24" s="34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>
        <v>37872</v>
      </c>
      <c r="X24" s="39" t="s">
        <v>335</v>
      </c>
      <c r="Y24" s="39"/>
      <c r="Z24" s="39" t="s">
        <v>335</v>
      </c>
      <c r="AA24" s="39" t="s">
        <v>335</v>
      </c>
      <c r="AB24" s="40" t="s">
        <v>335</v>
      </c>
    </row>
    <row r="25" spans="1:28" customFormat="1" ht="40" thickBot="1" x14ac:dyDescent="0.2">
      <c r="A25" s="32" t="s">
        <v>336</v>
      </c>
      <c r="B25" s="3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 t="s">
        <v>352</v>
      </c>
      <c r="X25" s="43"/>
      <c r="Y25" s="43"/>
      <c r="Z25" s="43" t="s">
        <v>337</v>
      </c>
      <c r="AA25" s="43"/>
      <c r="AB25" s="4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7"/>
  <sheetViews>
    <sheetView zoomScale="211" zoomScaleNormal="211" zoomScalePageLayoutView="211" workbookViewId="0">
      <selection activeCell="A24" sqref="A24:XFD24"/>
    </sheetView>
  </sheetViews>
  <sheetFormatPr baseColWidth="10" defaultColWidth="17.1640625" defaultRowHeight="12.75" customHeight="1" x14ac:dyDescent="0.15"/>
  <cols>
    <col min="1" max="1" width="17.1640625" style="12"/>
    <col min="2" max="2" width="97.5" style="20" customWidth="1"/>
    <col min="3" max="16384" width="17.1640625" style="12"/>
  </cols>
  <sheetData>
    <row r="1" spans="1:12" ht="12.75" customHeight="1" x14ac:dyDescent="0.15">
      <c r="A1" s="16" t="s">
        <v>105</v>
      </c>
      <c r="B1" s="20" t="s">
        <v>106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 customHeight="1" x14ac:dyDescent="0.15">
      <c r="A2" s="15" t="s">
        <v>30</v>
      </c>
      <c r="B2" s="20" t="s">
        <v>107</v>
      </c>
    </row>
    <row r="3" spans="1:12" ht="12.75" customHeight="1" x14ac:dyDescent="0.15">
      <c r="A3" s="19" t="s">
        <v>219</v>
      </c>
      <c r="B3" s="20" t="s">
        <v>436</v>
      </c>
    </row>
    <row r="4" spans="1:12" ht="12.75" customHeight="1" x14ac:dyDescent="0.15">
      <c r="A4" s="15" t="s">
        <v>43</v>
      </c>
      <c r="B4" s="20" t="s">
        <v>364</v>
      </c>
    </row>
    <row r="5" spans="1:12" ht="12.75" customHeight="1" x14ac:dyDescent="0.15">
      <c r="A5" s="15" t="s">
        <v>52</v>
      </c>
      <c r="B5" s="28" t="s">
        <v>443</v>
      </c>
    </row>
    <row r="6" spans="1:12" ht="12.75" customHeight="1" x14ac:dyDescent="0.15">
      <c r="A6" s="15" t="s">
        <v>62</v>
      </c>
      <c r="B6" s="20" t="s">
        <v>107</v>
      </c>
    </row>
    <row r="7" spans="1:12" ht="12.75" customHeight="1" x14ac:dyDescent="0.15">
      <c r="A7" s="18" t="s">
        <v>222</v>
      </c>
      <c r="B7" s="20" t="s">
        <v>368</v>
      </c>
    </row>
    <row r="8" spans="1:12" ht="12.75" customHeight="1" x14ac:dyDescent="0.15">
      <c r="A8" s="20" t="s">
        <v>218</v>
      </c>
      <c r="B8" s="20" t="s">
        <v>365</v>
      </c>
    </row>
    <row r="9" spans="1:12" ht="12.75" customHeight="1" x14ac:dyDescent="0.15">
      <c r="A9" s="15" t="s">
        <v>69</v>
      </c>
      <c r="B9" s="20" t="s">
        <v>107</v>
      </c>
    </row>
    <row r="10" spans="1:12" ht="12.75" customHeight="1" x14ac:dyDescent="0.15">
      <c r="A10" s="18" t="s">
        <v>223</v>
      </c>
      <c r="B10" s="20" t="s">
        <v>369</v>
      </c>
    </row>
    <row r="11" spans="1:12" ht="12.75" customHeight="1" x14ac:dyDescent="0.15">
      <c r="A11" s="18" t="s">
        <v>221</v>
      </c>
      <c r="B11" s="20" t="s">
        <v>367</v>
      </c>
    </row>
    <row r="12" spans="1:12" ht="12.75" customHeight="1" x14ac:dyDescent="0.15">
      <c r="A12" s="15" t="s">
        <v>80</v>
      </c>
      <c r="B12" s="20" t="s">
        <v>107</v>
      </c>
    </row>
    <row r="13" spans="1:12" ht="12.75" customHeight="1" x14ac:dyDescent="0.15">
      <c r="A13" s="18" t="s">
        <v>88</v>
      </c>
      <c r="B13" s="28" t="s">
        <v>444</v>
      </c>
    </row>
    <row r="14" spans="1:12" ht="12.75" customHeight="1" x14ac:dyDescent="0.15">
      <c r="A14" s="18" t="s">
        <v>214</v>
      </c>
    </row>
    <row r="15" spans="1:12" ht="12.75" customHeight="1" x14ac:dyDescent="0.15">
      <c r="A15" s="18" t="s">
        <v>225</v>
      </c>
      <c r="B15" s="20" t="s">
        <v>370</v>
      </c>
    </row>
    <row r="16" spans="1:12" ht="12.75" customHeight="1" x14ac:dyDescent="0.15">
      <c r="A16" s="18" t="s">
        <v>211</v>
      </c>
    </row>
    <row r="17" spans="1:2" ht="13" x14ac:dyDescent="0.15">
      <c r="A17" s="18" t="s">
        <v>213</v>
      </c>
    </row>
    <row r="18" spans="1:2" ht="12.75" customHeight="1" x14ac:dyDescent="0.15">
      <c r="A18" s="15" t="s">
        <v>97</v>
      </c>
      <c r="B18" s="20" t="s">
        <v>393</v>
      </c>
    </row>
    <row r="19" spans="1:2" ht="13" x14ac:dyDescent="0.15">
      <c r="A19" s="18" t="s">
        <v>217</v>
      </c>
    </row>
    <row r="20" spans="1:2" ht="13" x14ac:dyDescent="0.15">
      <c r="A20" s="18" t="s">
        <v>220</v>
      </c>
      <c r="B20" s="20" t="s">
        <v>365</v>
      </c>
    </row>
    <row r="21" spans="1:2" ht="13" x14ac:dyDescent="0.15">
      <c r="A21" s="18" t="s">
        <v>208</v>
      </c>
      <c r="B21" s="20" t="s">
        <v>437</v>
      </c>
    </row>
    <row r="22" spans="1:2" ht="13" x14ac:dyDescent="0.15">
      <c r="A22" s="18" t="s">
        <v>215</v>
      </c>
      <c r="B22" s="20" t="s">
        <v>366</v>
      </c>
    </row>
    <row r="23" spans="1:2" ht="13" x14ac:dyDescent="0.15">
      <c r="A23" s="18" t="s">
        <v>209</v>
      </c>
      <c r="B23" s="20" t="s">
        <v>107</v>
      </c>
    </row>
    <row r="24" spans="1:2" ht="13" x14ac:dyDescent="0.15">
      <c r="A24" s="18" t="s">
        <v>212</v>
      </c>
    </row>
    <row r="25" spans="1:2" ht="13" x14ac:dyDescent="0.15">
      <c r="A25" s="18" t="s">
        <v>210</v>
      </c>
      <c r="B25" s="20" t="s">
        <v>356</v>
      </c>
    </row>
    <row r="26" spans="1:2" ht="13" x14ac:dyDescent="0.15">
      <c r="A26" s="15"/>
    </row>
    <row r="27" spans="1:2" ht="13" x14ac:dyDescent="0.15">
      <c r="A27" s="15"/>
    </row>
    <row r="28" spans="1:2" ht="13" x14ac:dyDescent="0.15">
      <c r="A28" s="15"/>
    </row>
    <row r="29" spans="1:2" ht="13" x14ac:dyDescent="0.15">
      <c r="A29" s="15"/>
    </row>
    <row r="30" spans="1:2" ht="13" x14ac:dyDescent="0.15">
      <c r="A30" s="15"/>
    </row>
    <row r="31" spans="1:2" ht="13" x14ac:dyDescent="0.15">
      <c r="A31" s="15"/>
    </row>
    <row r="32" spans="1:2" ht="13" x14ac:dyDescent="0.15">
      <c r="A32" s="15"/>
    </row>
    <row r="33" spans="1:1" ht="13" x14ac:dyDescent="0.15">
      <c r="A33" s="15"/>
    </row>
    <row r="34" spans="1:1" ht="13" x14ac:dyDescent="0.15">
      <c r="A34" s="15"/>
    </row>
    <row r="35" spans="1:1" ht="13" x14ac:dyDescent="0.15">
      <c r="A35" s="15"/>
    </row>
    <row r="36" spans="1:1" ht="13" x14ac:dyDescent="0.15">
      <c r="A36" s="15"/>
    </row>
    <row r="37" spans="1:1" ht="13" x14ac:dyDescent="0.15">
      <c r="A37" s="15"/>
    </row>
    <row r="38" spans="1:1" ht="13" x14ac:dyDescent="0.15">
      <c r="A38" s="15"/>
    </row>
    <row r="39" spans="1:1" ht="13" x14ac:dyDescent="0.15">
      <c r="A39" s="15"/>
    </row>
    <row r="40" spans="1:1" ht="13" x14ac:dyDescent="0.15">
      <c r="A40" s="15"/>
    </row>
    <row r="41" spans="1:1" ht="13" x14ac:dyDescent="0.15">
      <c r="A41" s="15"/>
    </row>
    <row r="42" spans="1:1" ht="13" x14ac:dyDescent="0.15">
      <c r="A42" s="15"/>
    </row>
    <row r="43" spans="1:1" ht="13" x14ac:dyDescent="0.15">
      <c r="A43" s="15"/>
    </row>
    <row r="44" spans="1:1" ht="13" x14ac:dyDescent="0.15">
      <c r="A44" s="15"/>
    </row>
    <row r="45" spans="1:1" ht="13" x14ac:dyDescent="0.15">
      <c r="A45" s="15"/>
    </row>
    <row r="46" spans="1:1" ht="13" x14ac:dyDescent="0.15">
      <c r="A46" s="15"/>
    </row>
    <row r="47" spans="1:1" ht="13" x14ac:dyDescent="0.15">
      <c r="A4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4"/>
  <sheetViews>
    <sheetView zoomScale="215" zoomScaleNormal="215" zoomScalePageLayoutView="215" workbookViewId="0"/>
  </sheetViews>
  <sheetFormatPr baseColWidth="10" defaultColWidth="17.1640625" defaultRowHeight="12.75" customHeight="1" x14ac:dyDescent="0.15"/>
  <cols>
    <col min="1" max="1" width="15.1640625" customWidth="1"/>
    <col min="2" max="2" width="12.1640625" customWidth="1"/>
    <col min="3" max="3" width="18" customWidth="1"/>
    <col min="4" max="4" width="34.83203125" customWidth="1"/>
    <col min="5" max="5" width="37.5" customWidth="1"/>
    <col min="6" max="6" width="40.1640625" customWidth="1"/>
    <col min="7" max="7" width="34.1640625" customWidth="1"/>
    <col min="8" max="8" width="33.83203125" customWidth="1"/>
    <col min="9" max="9" width="30.5" customWidth="1"/>
    <col min="10" max="10" width="44.1640625" customWidth="1"/>
    <col min="11" max="11" width="46.83203125" customWidth="1"/>
    <col min="12" max="12" width="49.5" customWidth="1"/>
    <col min="13" max="13" width="50.5" customWidth="1"/>
    <col min="14" max="14" width="53.1640625" customWidth="1"/>
    <col min="15" max="15" width="55.6640625" customWidth="1"/>
    <col min="16" max="17" width="40.6640625" customWidth="1"/>
    <col min="18" max="18" width="41.5" customWidth="1"/>
    <col min="19" max="19" width="37" customWidth="1"/>
    <col min="20" max="20" width="39.5" customWidth="1"/>
    <col min="21" max="21" width="49" customWidth="1"/>
    <col min="22" max="22" width="34.6640625" customWidth="1"/>
    <col min="23" max="23" width="37.33203125" customWidth="1"/>
    <col min="24" max="24" width="40" customWidth="1"/>
    <col min="25" max="26" width="44.6640625" customWidth="1"/>
    <col min="27" max="27" width="45.6640625" customWidth="1"/>
    <col min="28" max="28" width="48.33203125" customWidth="1"/>
    <col min="29" max="29" width="28.5" customWidth="1"/>
    <col min="30" max="30" width="36.5" customWidth="1"/>
    <col min="31" max="31" width="28.83203125" customWidth="1"/>
    <col min="32" max="32" width="45.5" customWidth="1"/>
    <col min="33" max="33" width="23.33203125" customWidth="1"/>
    <col min="34" max="34" width="32" customWidth="1"/>
    <col min="35" max="35" width="35.33203125" customWidth="1"/>
    <col min="36" max="36" width="36" customWidth="1"/>
    <col min="37" max="37" width="22.33203125" customWidth="1"/>
    <col min="38" max="38" width="33" customWidth="1"/>
    <col min="39" max="39" width="34.83203125" customWidth="1"/>
    <col min="40" max="44" width="20.5" customWidth="1"/>
    <col min="45" max="45" width="22.33203125" customWidth="1"/>
    <col min="46" max="46" width="39" customWidth="1"/>
    <col min="47" max="47" width="28.5" customWidth="1"/>
    <col min="48" max="48" width="24.83203125" customWidth="1"/>
    <col min="49" max="49" width="33.83203125" customWidth="1"/>
    <col min="50" max="50" width="43.83203125" customWidth="1"/>
    <col min="51" max="51" width="28.83203125" hidden="1" customWidth="1"/>
    <col min="52" max="52" width="33.5" hidden="1" customWidth="1"/>
    <col min="53" max="53" width="27" customWidth="1"/>
    <col min="54" max="54" width="26.5" customWidth="1"/>
  </cols>
  <sheetData>
    <row r="1" spans="1:54" ht="12.75" customHeight="1" x14ac:dyDescent="0.15">
      <c r="A1" s="3" t="s">
        <v>108</v>
      </c>
      <c r="B1" s="4" t="s">
        <v>109</v>
      </c>
      <c r="C1" s="4" t="s">
        <v>110</v>
      </c>
      <c r="D1" s="4" t="s">
        <v>111</v>
      </c>
      <c r="E1" s="4" t="s">
        <v>112</v>
      </c>
      <c r="F1" s="4" t="s">
        <v>113</v>
      </c>
      <c r="G1" s="4" t="s">
        <v>114</v>
      </c>
      <c r="H1" s="4" t="s">
        <v>115</v>
      </c>
      <c r="I1" s="4" t="s">
        <v>116</v>
      </c>
      <c r="J1" s="4" t="s">
        <v>117</v>
      </c>
      <c r="K1" s="4" t="s">
        <v>118</v>
      </c>
      <c r="L1" s="4" t="s">
        <v>119</v>
      </c>
      <c r="M1" s="4" t="s">
        <v>120</v>
      </c>
      <c r="N1" s="4" t="s">
        <v>121</v>
      </c>
      <c r="O1" s="4" t="s">
        <v>122</v>
      </c>
      <c r="P1" s="4" t="s">
        <v>123</v>
      </c>
      <c r="Q1" s="4" t="s">
        <v>124</v>
      </c>
      <c r="R1" s="4" t="s">
        <v>125</v>
      </c>
      <c r="S1" s="4" t="s">
        <v>126</v>
      </c>
      <c r="T1" s="4" t="s">
        <v>127</v>
      </c>
      <c r="U1" s="4" t="s">
        <v>128</v>
      </c>
      <c r="V1" s="4" t="s">
        <v>129</v>
      </c>
      <c r="W1" s="4" t="s">
        <v>130</v>
      </c>
      <c r="X1" s="4" t="s">
        <v>131</v>
      </c>
      <c r="Y1" s="4" t="s">
        <v>132</v>
      </c>
      <c r="Z1" s="4" t="s">
        <v>133</v>
      </c>
      <c r="AA1" s="4" t="s">
        <v>134</v>
      </c>
      <c r="AB1" s="4" t="s">
        <v>135</v>
      </c>
      <c r="AC1" s="4" t="s">
        <v>136</v>
      </c>
      <c r="AD1" s="4" t="s">
        <v>137</v>
      </c>
      <c r="AE1" s="4" t="s">
        <v>138</v>
      </c>
      <c r="AF1" s="4" t="s">
        <v>139</v>
      </c>
      <c r="AG1" s="4" t="s">
        <v>140</v>
      </c>
      <c r="AH1" s="4" t="s">
        <v>141</v>
      </c>
      <c r="AI1" s="4" t="s">
        <v>142</v>
      </c>
      <c r="AJ1" s="4" t="s">
        <v>143</v>
      </c>
      <c r="AK1" s="4" t="s">
        <v>144</v>
      </c>
      <c r="AL1" s="4" t="s">
        <v>145</v>
      </c>
      <c r="AM1" s="4" t="s">
        <v>146</v>
      </c>
      <c r="AN1" s="4" t="s">
        <v>147</v>
      </c>
      <c r="AO1" s="4" t="s">
        <v>148</v>
      </c>
      <c r="AP1" s="4" t="s">
        <v>149</v>
      </c>
      <c r="AQ1" s="4" t="s">
        <v>150</v>
      </c>
      <c r="AR1" s="4" t="s">
        <v>151</v>
      </c>
      <c r="AS1" s="4" t="s">
        <v>152</v>
      </c>
      <c r="AT1" s="4" t="s">
        <v>153</v>
      </c>
      <c r="AU1" s="4" t="s">
        <v>154</v>
      </c>
      <c r="AV1" s="4" t="s">
        <v>155</v>
      </c>
      <c r="AW1" s="4" t="s">
        <v>156</v>
      </c>
      <c r="AX1" s="4" t="s">
        <v>157</v>
      </c>
      <c r="AY1" s="4" t="s">
        <v>158</v>
      </c>
      <c r="AZ1" s="4" t="s">
        <v>159</v>
      </c>
      <c r="BA1" s="4" t="s">
        <v>160</v>
      </c>
      <c r="BB1" s="4" t="s">
        <v>161</v>
      </c>
    </row>
    <row r="2" spans="1:54" ht="12.75" customHeight="1" x14ac:dyDescent="0.15">
      <c r="A2" t="s">
        <v>162</v>
      </c>
      <c r="AX2" t="s">
        <v>163</v>
      </c>
    </row>
    <row r="3" spans="1:54" s="13" customFormat="1" ht="51" customHeight="1" x14ac:dyDescent="0.15">
      <c r="A3" s="14" t="s">
        <v>164</v>
      </c>
      <c r="B3" s="2" t="s">
        <v>164</v>
      </c>
      <c r="C3" s="13" t="s">
        <v>165</v>
      </c>
      <c r="D3" s="13" t="s">
        <v>166</v>
      </c>
      <c r="E3" s="13" t="s">
        <v>167</v>
      </c>
      <c r="F3" s="22" t="s">
        <v>177</v>
      </c>
      <c r="G3" s="13">
        <v>20070315</v>
      </c>
      <c r="H3" s="13">
        <v>20070415</v>
      </c>
      <c r="I3" s="22">
        <v>20090513</v>
      </c>
      <c r="J3" s="13">
        <v>408478003</v>
      </c>
      <c r="K3" s="13" t="s">
        <v>168</v>
      </c>
      <c r="L3" s="13" t="s">
        <v>169</v>
      </c>
      <c r="M3" s="13">
        <v>36125001</v>
      </c>
      <c r="N3" s="13" t="s">
        <v>168</v>
      </c>
      <c r="O3" s="13" t="s">
        <v>170</v>
      </c>
      <c r="P3" s="13" t="s">
        <v>171</v>
      </c>
      <c r="R3" s="13" t="s">
        <v>172</v>
      </c>
      <c r="S3" s="13" t="s">
        <v>173</v>
      </c>
      <c r="T3" s="13" t="s">
        <v>174</v>
      </c>
      <c r="U3" s="13" t="s">
        <v>175</v>
      </c>
      <c r="V3" s="13" t="s">
        <v>176</v>
      </c>
      <c r="W3" s="13" t="s">
        <v>167</v>
      </c>
      <c r="X3" s="13" t="s">
        <v>177</v>
      </c>
      <c r="Y3" s="13" t="s">
        <v>64</v>
      </c>
      <c r="AA3" s="13" t="s">
        <v>178</v>
      </c>
      <c r="AB3" s="13" t="s">
        <v>179</v>
      </c>
      <c r="AC3" s="13" t="s">
        <v>180</v>
      </c>
      <c r="AD3" s="13" t="s">
        <v>181</v>
      </c>
      <c r="AE3" s="13" t="s">
        <v>181</v>
      </c>
      <c r="AF3" s="13" t="s">
        <v>182</v>
      </c>
      <c r="AG3" s="13" t="s">
        <v>183</v>
      </c>
      <c r="AH3" s="13" t="s">
        <v>184</v>
      </c>
      <c r="AI3" s="13" t="s">
        <v>185</v>
      </c>
      <c r="AJ3" s="13" t="s">
        <v>181</v>
      </c>
      <c r="AK3" s="13" t="s">
        <v>183</v>
      </c>
      <c r="AL3" s="13" t="s">
        <v>181</v>
      </c>
      <c r="AN3" s="13" t="s">
        <v>186</v>
      </c>
      <c r="AO3" s="22" t="s">
        <v>395</v>
      </c>
      <c r="AP3" s="22" t="s">
        <v>396</v>
      </c>
      <c r="AQ3" s="22" t="s">
        <v>397</v>
      </c>
      <c r="AR3" s="22" t="s">
        <v>398</v>
      </c>
      <c r="AS3" s="13" t="s">
        <v>181</v>
      </c>
      <c r="AT3" s="13" t="s">
        <v>187</v>
      </c>
      <c r="AU3" s="13" t="s">
        <v>188</v>
      </c>
      <c r="AW3" s="13" t="s">
        <v>189</v>
      </c>
      <c r="AX3" s="13" t="s">
        <v>190</v>
      </c>
      <c r="AY3" s="13" t="s">
        <v>191</v>
      </c>
      <c r="AZ3" s="13" t="s">
        <v>192</v>
      </c>
      <c r="BA3" s="13" t="s">
        <v>181</v>
      </c>
      <c r="BB3" s="13" t="s">
        <v>181</v>
      </c>
    </row>
    <row r="4" spans="1:54" s="13" customFormat="1" ht="12.75" customHeight="1" x14ac:dyDescent="0.15">
      <c r="A4" s="23" t="s">
        <v>373</v>
      </c>
      <c r="B4" s="2" t="s">
        <v>164</v>
      </c>
      <c r="C4" s="22" t="s">
        <v>372</v>
      </c>
      <c r="D4" s="25" t="s">
        <v>176</v>
      </c>
      <c r="E4" s="2" t="str">
        <f t="shared" ref="E4:E19" si="0">E$3</f>
        <v>2.16.840.1.113883.6.1</v>
      </c>
      <c r="F4" s="13" t="s">
        <v>177</v>
      </c>
      <c r="G4" s="2">
        <f t="shared" ref="G4:H6" si="1">G$3</f>
        <v>20070315</v>
      </c>
      <c r="H4" s="2">
        <f t="shared" si="1"/>
        <v>20070415</v>
      </c>
      <c r="I4" s="2">
        <v>20090513</v>
      </c>
      <c r="J4" s="2">
        <f t="shared" ref="J4:L21" si="2">J$3</f>
        <v>408478003</v>
      </c>
      <c r="K4" s="2" t="str">
        <f t="shared" si="2"/>
        <v>2.16.840.1.113883.6.96</v>
      </c>
      <c r="L4" s="2" t="str">
        <f t="shared" si="2"/>
        <v>Critical care medicine</v>
      </c>
      <c r="M4" s="13">
        <v>36125001</v>
      </c>
      <c r="N4" s="13" t="s">
        <v>168</v>
      </c>
      <c r="O4" s="13" t="s">
        <v>170</v>
      </c>
      <c r="P4" s="13" t="s">
        <v>171</v>
      </c>
      <c r="R4" s="13" t="s">
        <v>172</v>
      </c>
      <c r="S4" s="13" t="s">
        <v>173</v>
      </c>
      <c r="T4" s="13" t="s">
        <v>174</v>
      </c>
      <c r="U4" s="13" t="s">
        <v>175</v>
      </c>
      <c r="V4" s="13" t="s">
        <v>176</v>
      </c>
      <c r="W4" s="13" t="s">
        <v>167</v>
      </c>
      <c r="X4" s="13" t="s">
        <v>177</v>
      </c>
      <c r="Y4" s="13" t="s">
        <v>64</v>
      </c>
      <c r="AA4" s="13" t="s">
        <v>178</v>
      </c>
      <c r="AB4" s="13" t="s">
        <v>179</v>
      </c>
      <c r="AC4" s="13" t="s">
        <v>180</v>
      </c>
      <c r="AD4" s="13" t="s">
        <v>181</v>
      </c>
      <c r="AE4" s="13" t="s">
        <v>181</v>
      </c>
      <c r="AF4" s="13" t="s">
        <v>182</v>
      </c>
      <c r="AG4" s="13" t="s">
        <v>183</v>
      </c>
      <c r="AH4" s="13" t="s">
        <v>184</v>
      </c>
      <c r="AI4" s="13" t="s">
        <v>185</v>
      </c>
      <c r="AJ4" s="13" t="s">
        <v>181</v>
      </c>
      <c r="AK4" s="13" t="s">
        <v>183</v>
      </c>
      <c r="AL4" s="13" t="s">
        <v>181</v>
      </c>
      <c r="AN4" s="13" t="s">
        <v>186</v>
      </c>
      <c r="AO4" s="2" t="str">
        <f t="shared" ref="AA4:AQ21" si="3">AO$3</f>
        <v>PID-5|James^Gerald^^^</v>
      </c>
      <c r="AP4" s="22" t="s">
        <v>396</v>
      </c>
      <c r="AQ4" s="22" t="s">
        <v>397</v>
      </c>
      <c r="AR4" s="27" t="s">
        <v>398</v>
      </c>
      <c r="AS4" s="13" t="s">
        <v>181</v>
      </c>
      <c r="AT4" s="13" t="s">
        <v>399</v>
      </c>
      <c r="AU4" s="13" t="s">
        <v>188</v>
      </c>
      <c r="AW4" s="13" t="s">
        <v>189</v>
      </c>
      <c r="AX4" s="27" t="s">
        <v>417</v>
      </c>
      <c r="AY4" s="13" t="s">
        <v>191</v>
      </c>
      <c r="AZ4" s="13" t="s">
        <v>192</v>
      </c>
      <c r="BA4" s="13" t="s">
        <v>181</v>
      </c>
      <c r="BB4" s="13" t="s">
        <v>181</v>
      </c>
    </row>
    <row r="5" spans="1:54" ht="12.75" customHeight="1" x14ac:dyDescent="0.15">
      <c r="A5" s="24" t="s">
        <v>371</v>
      </c>
      <c r="B5" s="2" t="s">
        <v>164</v>
      </c>
      <c r="C5" s="2" t="str">
        <f t="shared" ref="C5:C21" si="4">C$3</f>
        <v>Approved</v>
      </c>
      <c r="D5" s="2" t="s">
        <v>388</v>
      </c>
      <c r="E5" s="2" t="str">
        <f t="shared" si="0"/>
        <v>2.16.840.1.113883.6.1</v>
      </c>
      <c r="F5" s="2" t="s">
        <v>390</v>
      </c>
      <c r="G5" s="2">
        <f t="shared" si="1"/>
        <v>20070315</v>
      </c>
      <c r="H5" s="2">
        <f t="shared" si="1"/>
        <v>20070415</v>
      </c>
      <c r="I5" s="2">
        <v>20090513</v>
      </c>
      <c r="J5" s="2">
        <f t="shared" si="2"/>
        <v>408478003</v>
      </c>
      <c r="K5" s="2" t="str">
        <f t="shared" si="2"/>
        <v>2.16.840.1.113883.6.96</v>
      </c>
      <c r="L5" s="2" t="str">
        <f t="shared" si="2"/>
        <v>Critical care medicine</v>
      </c>
      <c r="M5" s="2">
        <f t="shared" ref="M5:M14" si="5">M$3</f>
        <v>36125001</v>
      </c>
      <c r="N5" s="2" t="str">
        <f t="shared" ref="N5:P21" si="6">N$3</f>
        <v>2.16.840.1.113883.6.96</v>
      </c>
      <c r="O5" s="2" t="str">
        <f t="shared" si="6"/>
        <v>Hospital-trauma center</v>
      </c>
      <c r="P5" s="2" t="str">
        <f t="shared" si="6"/>
        <v>T-32000</v>
      </c>
      <c r="Q5" s="5"/>
      <c r="R5" s="2" t="str">
        <f t="shared" ref="R5:Y19" si="7">R$3</f>
        <v>SNM3</v>
      </c>
      <c r="S5" s="2" t="str">
        <f t="shared" si="7"/>
        <v>urn:ihe:pcc:edr:2007</v>
      </c>
      <c r="T5" s="2" t="str">
        <f t="shared" si="7"/>
        <v>2.16.840.1.113883.3.88.12.80.73</v>
      </c>
      <c r="U5" s="2" t="str">
        <f t="shared" si="7"/>
        <v>Emergency Department Referral (EDR)</v>
      </c>
      <c r="V5" s="2" t="s">
        <v>388</v>
      </c>
      <c r="W5" s="2" t="str">
        <f t="shared" si="7"/>
        <v>2.16.840.1.113883.6.1</v>
      </c>
      <c r="X5" s="2" t="str">
        <f t="shared" si="7"/>
        <v>Ophthalmology Studies</v>
      </c>
      <c r="Y5" s="2" t="str">
        <f t="shared" si="7"/>
        <v>N</v>
      </c>
      <c r="Z5" s="5"/>
      <c r="AA5" s="2" t="str">
        <f t="shared" si="3"/>
        <v>2.16.840.1.113883.5.25</v>
      </c>
      <c r="AB5" s="2" t="str">
        <f t="shared" si="3"/>
        <v>Normal</v>
      </c>
      <c r="AC5" s="2" t="str">
        <f t="shared" si="3"/>
        <v>text/xml</v>
      </c>
      <c r="AD5" s="2" t="str">
        <f t="shared" si="3"/>
        <v>[system-specific]</v>
      </c>
      <c r="AE5" s="2" t="str">
        <f t="shared" si="3"/>
        <v>[system-specific]</v>
      </c>
      <c r="AF5" s="2" t="str">
        <f t="shared" si="3"/>
        <v>urn:uuid:7edca82f-054d-47f2-a032-9b2a5b5186c1</v>
      </c>
      <c r="AG5" s="2" t="str">
        <f t="shared" si="3"/>
        <v>[system-calculated]</v>
      </c>
      <c r="AH5" s="2" t="str">
        <f t="shared" si="3"/>
        <v>en-us</v>
      </c>
      <c r="AI5" s="2" t="str">
        <f t="shared" si="3"/>
        <v>^Welby^Marcus^^^Dr^MD</v>
      </c>
      <c r="AJ5" s="2" t="str">
        <f t="shared" si="3"/>
        <v>[system-specific]</v>
      </c>
      <c r="AK5" s="2" t="str">
        <f t="shared" si="3"/>
        <v>[system-calculated]</v>
      </c>
      <c r="AL5" s="2" t="str">
        <f t="shared" si="3"/>
        <v>[system-specific]</v>
      </c>
      <c r="AM5" s="2"/>
      <c r="AN5" s="2" t="str">
        <f t="shared" si="3"/>
        <v>PID-3|[system-specific]</v>
      </c>
      <c r="AO5" s="2" t="str">
        <f t="shared" si="3"/>
        <v>PID-5|James^Gerald^^^</v>
      </c>
      <c r="AP5" s="2" t="str">
        <f t="shared" si="3"/>
        <v>PID-7|19740328</v>
      </c>
      <c r="AQ5" s="2" t="str">
        <f t="shared" si="3"/>
        <v>PID-8|M</v>
      </c>
      <c r="AR5" s="27" t="s">
        <v>398</v>
      </c>
      <c r="AS5" s="2" t="str">
        <f t="shared" ref="AS5:AS21" si="8">AS$3</f>
        <v>[system-specific]</v>
      </c>
      <c r="AT5" s="25" t="s">
        <v>400</v>
      </c>
      <c r="AU5" s="2" t="str">
        <f t="shared" ref="AU5:AU21" si="9">AU$3</f>
        <v>This is the comment</v>
      </c>
      <c r="AV5" s="2"/>
      <c r="AW5" s="2" t="str">
        <f t="shared" ref="AW5:AW21" si="10">AW$3</f>
        <v>ONC Validation</v>
      </c>
      <c r="AX5" s="27" t="s">
        <v>418</v>
      </c>
      <c r="AY5" s="2" t="str">
        <f t="shared" ref="AY5:BB21" si="11">AY$3</f>
        <v>Test Lead</v>
      </c>
      <c r="AZ5" s="2" t="str">
        <f t="shared" si="11"/>
        <v>Testing</v>
      </c>
      <c r="BA5" s="2" t="str">
        <f t="shared" si="11"/>
        <v>[system-specific]</v>
      </c>
      <c r="BB5" s="2" t="str">
        <f t="shared" si="11"/>
        <v>[system-specific]</v>
      </c>
    </row>
    <row r="6" spans="1:54" ht="12.75" customHeight="1" x14ac:dyDescent="0.15">
      <c r="A6" s="24" t="s">
        <v>374</v>
      </c>
      <c r="B6" s="2" t="s">
        <v>164</v>
      </c>
      <c r="C6" s="2" t="str">
        <f t="shared" si="4"/>
        <v>Approved</v>
      </c>
      <c r="D6" s="2" t="s">
        <v>389</v>
      </c>
      <c r="E6" s="2" t="str">
        <f t="shared" si="0"/>
        <v>2.16.840.1.113883.6.1</v>
      </c>
      <c r="F6" s="22" t="s">
        <v>391</v>
      </c>
      <c r="G6" s="2">
        <f t="shared" si="1"/>
        <v>20070315</v>
      </c>
      <c r="H6" s="2">
        <f t="shared" si="1"/>
        <v>20070415</v>
      </c>
      <c r="I6" s="2">
        <v>20090513</v>
      </c>
      <c r="J6" s="2">
        <f t="shared" si="2"/>
        <v>408478003</v>
      </c>
      <c r="K6" s="2" t="str">
        <f t="shared" si="2"/>
        <v>2.16.840.1.113883.6.96</v>
      </c>
      <c r="L6" s="2" t="str">
        <f t="shared" si="2"/>
        <v>Critical care medicine</v>
      </c>
      <c r="M6" s="2">
        <f t="shared" si="5"/>
        <v>36125001</v>
      </c>
      <c r="N6" s="2" t="str">
        <f t="shared" si="6"/>
        <v>2.16.840.1.113883.6.96</v>
      </c>
      <c r="O6" s="2" t="str">
        <f t="shared" si="6"/>
        <v>Hospital-trauma center</v>
      </c>
      <c r="P6" s="2" t="str">
        <f t="shared" si="6"/>
        <v>T-32000</v>
      </c>
      <c r="Q6" s="5"/>
      <c r="R6" s="2" t="str">
        <f t="shared" si="7"/>
        <v>SNM3</v>
      </c>
      <c r="S6" s="2" t="str">
        <f t="shared" si="7"/>
        <v>urn:ihe:pcc:edr:2007</v>
      </c>
      <c r="T6" s="2" t="str">
        <f t="shared" si="7"/>
        <v>2.16.840.1.113883.3.88.12.80.73</v>
      </c>
      <c r="U6" s="2" t="str">
        <f t="shared" si="7"/>
        <v>Emergency Department Referral (EDR)</v>
      </c>
      <c r="V6" s="2" t="s">
        <v>389</v>
      </c>
      <c r="W6" s="2" t="str">
        <f t="shared" si="7"/>
        <v>2.16.840.1.113883.6.1</v>
      </c>
      <c r="X6" s="2" t="str">
        <f t="shared" si="7"/>
        <v>Ophthalmology Studies</v>
      </c>
      <c r="Y6" s="2" t="str">
        <f t="shared" si="7"/>
        <v>N</v>
      </c>
      <c r="Z6" s="5"/>
      <c r="AA6" s="2" t="str">
        <f t="shared" si="3"/>
        <v>2.16.840.1.113883.5.25</v>
      </c>
      <c r="AB6" s="2" t="str">
        <f t="shared" si="3"/>
        <v>Normal</v>
      </c>
      <c r="AC6" s="2" t="str">
        <f t="shared" si="3"/>
        <v>text/xml</v>
      </c>
      <c r="AD6" s="2" t="str">
        <f t="shared" si="3"/>
        <v>[system-specific]</v>
      </c>
      <c r="AE6" s="2" t="str">
        <f t="shared" si="3"/>
        <v>[system-specific]</v>
      </c>
      <c r="AF6" s="2" t="str">
        <f t="shared" si="3"/>
        <v>urn:uuid:7edca82f-054d-47f2-a032-9b2a5b5186c1</v>
      </c>
      <c r="AG6" s="2" t="str">
        <f t="shared" si="3"/>
        <v>[system-calculated]</v>
      </c>
      <c r="AH6" s="2" t="str">
        <f t="shared" si="3"/>
        <v>en-us</v>
      </c>
      <c r="AI6" s="2" t="str">
        <f t="shared" si="3"/>
        <v>^Welby^Marcus^^^Dr^MD</v>
      </c>
      <c r="AJ6" s="2" t="str">
        <f t="shared" si="3"/>
        <v>[system-specific]</v>
      </c>
      <c r="AK6" s="2" t="str">
        <f t="shared" si="3"/>
        <v>[system-calculated]</v>
      </c>
      <c r="AL6" s="2" t="str">
        <f t="shared" si="3"/>
        <v>[system-specific]</v>
      </c>
      <c r="AM6" s="2"/>
      <c r="AN6" s="2" t="str">
        <f t="shared" si="3"/>
        <v>PID-3|[system-specific]</v>
      </c>
      <c r="AO6" s="2" t="str">
        <f t="shared" si="3"/>
        <v>PID-5|James^Gerald^^^</v>
      </c>
      <c r="AP6" s="2" t="str">
        <f t="shared" si="3"/>
        <v>PID-7|19740328</v>
      </c>
      <c r="AQ6" s="2" t="str">
        <f t="shared" si="3"/>
        <v>PID-8|M</v>
      </c>
      <c r="AR6" s="27" t="s">
        <v>398</v>
      </c>
      <c r="AS6" s="2" t="str">
        <f t="shared" si="8"/>
        <v>[system-specific]</v>
      </c>
      <c r="AT6" s="25" t="s">
        <v>401</v>
      </c>
      <c r="AU6" s="2" t="str">
        <f t="shared" si="9"/>
        <v>This is the comment</v>
      </c>
      <c r="AV6" s="2"/>
      <c r="AW6" s="2" t="str">
        <f t="shared" si="10"/>
        <v>ONC Validation</v>
      </c>
      <c r="AX6" s="27" t="s">
        <v>419</v>
      </c>
      <c r="AY6" s="2" t="str">
        <f t="shared" si="11"/>
        <v>Test Lead</v>
      </c>
      <c r="AZ6" s="2" t="str">
        <f t="shared" si="11"/>
        <v>Testing</v>
      </c>
      <c r="BA6" s="2" t="str">
        <f t="shared" si="11"/>
        <v>[system-specific]</v>
      </c>
      <c r="BB6" s="2" t="str">
        <f t="shared" si="11"/>
        <v>[system-specific]</v>
      </c>
    </row>
    <row r="7" spans="1:54" ht="12.75" customHeight="1" x14ac:dyDescent="0.15">
      <c r="A7" s="24" t="s">
        <v>375</v>
      </c>
      <c r="B7" s="2" t="s">
        <v>164</v>
      </c>
      <c r="C7" s="2" t="str">
        <f t="shared" si="4"/>
        <v>Approved</v>
      </c>
      <c r="D7" s="2" t="s">
        <v>176</v>
      </c>
      <c r="E7" s="2" t="str">
        <f t="shared" si="0"/>
        <v>2.16.840.1.113883.6.1</v>
      </c>
      <c r="F7" s="25" t="s">
        <v>177</v>
      </c>
      <c r="G7" s="22">
        <v>20070316</v>
      </c>
      <c r="H7" s="22">
        <v>20070414</v>
      </c>
      <c r="I7" s="2">
        <v>20090513</v>
      </c>
      <c r="J7" s="2">
        <f t="shared" si="2"/>
        <v>408478003</v>
      </c>
      <c r="K7" s="2" t="str">
        <f t="shared" si="2"/>
        <v>2.16.840.1.113883.6.96</v>
      </c>
      <c r="L7" s="2" t="str">
        <f t="shared" si="2"/>
        <v>Critical care medicine</v>
      </c>
      <c r="M7" s="2">
        <f t="shared" si="5"/>
        <v>36125001</v>
      </c>
      <c r="N7" s="2" t="str">
        <f t="shared" si="6"/>
        <v>2.16.840.1.113883.6.96</v>
      </c>
      <c r="O7" s="2" t="str">
        <f t="shared" si="6"/>
        <v>Hospital-trauma center</v>
      </c>
      <c r="P7" s="2" t="str">
        <f t="shared" si="6"/>
        <v>T-32000</v>
      </c>
      <c r="Q7" s="5"/>
      <c r="R7" s="2" t="str">
        <f t="shared" si="7"/>
        <v>SNM3</v>
      </c>
      <c r="S7" s="2" t="str">
        <f t="shared" si="7"/>
        <v>urn:ihe:pcc:edr:2007</v>
      </c>
      <c r="T7" s="2" t="str">
        <f t="shared" si="7"/>
        <v>2.16.840.1.113883.3.88.12.80.73</v>
      </c>
      <c r="U7" s="2" t="str">
        <f t="shared" si="7"/>
        <v>Emergency Department Referral (EDR)</v>
      </c>
      <c r="V7" s="2" t="str">
        <f t="shared" si="7"/>
        <v>28619-5</v>
      </c>
      <c r="W7" s="2" t="str">
        <f t="shared" si="7"/>
        <v>2.16.840.1.113883.6.1</v>
      </c>
      <c r="X7" s="2" t="str">
        <f t="shared" si="7"/>
        <v>Ophthalmology Studies</v>
      </c>
      <c r="Y7" s="2" t="str">
        <f t="shared" si="7"/>
        <v>N</v>
      </c>
      <c r="Z7" s="5"/>
      <c r="AA7" s="2" t="str">
        <f t="shared" si="3"/>
        <v>2.16.840.1.113883.5.25</v>
      </c>
      <c r="AB7" s="2" t="str">
        <f t="shared" si="3"/>
        <v>Normal</v>
      </c>
      <c r="AC7" s="2" t="str">
        <f t="shared" si="3"/>
        <v>text/xml</v>
      </c>
      <c r="AD7" s="2" t="str">
        <f t="shared" si="3"/>
        <v>[system-specific]</v>
      </c>
      <c r="AE7" s="2" t="str">
        <f t="shared" si="3"/>
        <v>[system-specific]</v>
      </c>
      <c r="AF7" s="2" t="str">
        <f t="shared" si="3"/>
        <v>urn:uuid:7edca82f-054d-47f2-a032-9b2a5b5186c1</v>
      </c>
      <c r="AG7" s="2" t="str">
        <f t="shared" si="3"/>
        <v>[system-calculated]</v>
      </c>
      <c r="AH7" s="2" t="str">
        <f t="shared" si="3"/>
        <v>en-us</v>
      </c>
      <c r="AI7" s="2" t="str">
        <f t="shared" si="3"/>
        <v>^Welby^Marcus^^^Dr^MD</v>
      </c>
      <c r="AJ7" s="2" t="str">
        <f t="shared" si="3"/>
        <v>[system-specific]</v>
      </c>
      <c r="AK7" s="2" t="str">
        <f t="shared" si="3"/>
        <v>[system-calculated]</v>
      </c>
      <c r="AL7" s="2" t="str">
        <f t="shared" si="3"/>
        <v>[system-specific]</v>
      </c>
      <c r="AM7" s="2"/>
      <c r="AN7" s="2" t="str">
        <f t="shared" si="3"/>
        <v>PID-3|[system-specific]</v>
      </c>
      <c r="AO7" s="2" t="str">
        <f t="shared" si="3"/>
        <v>PID-5|James^Gerald^^^</v>
      </c>
      <c r="AP7" s="2" t="str">
        <f t="shared" si="3"/>
        <v>PID-7|19740328</v>
      </c>
      <c r="AQ7" s="2" t="str">
        <f t="shared" si="3"/>
        <v>PID-8|M</v>
      </c>
      <c r="AR7" s="27" t="s">
        <v>398</v>
      </c>
      <c r="AS7" s="2" t="str">
        <f t="shared" si="8"/>
        <v>[system-specific]</v>
      </c>
      <c r="AT7" s="25" t="s">
        <v>402</v>
      </c>
      <c r="AU7" s="2" t="str">
        <f t="shared" si="9"/>
        <v>This is the comment</v>
      </c>
      <c r="AV7" s="2"/>
      <c r="AW7" s="2" t="str">
        <f t="shared" si="10"/>
        <v>ONC Validation</v>
      </c>
      <c r="AX7" s="27" t="s">
        <v>420</v>
      </c>
      <c r="AY7" s="2" t="str">
        <f t="shared" si="11"/>
        <v>Test Lead</v>
      </c>
      <c r="AZ7" s="2" t="str">
        <f t="shared" si="11"/>
        <v>Testing</v>
      </c>
      <c r="BA7" s="2" t="str">
        <f t="shared" si="11"/>
        <v>[system-specific]</v>
      </c>
      <c r="BB7" s="2" t="str">
        <f t="shared" si="11"/>
        <v>[system-specific]</v>
      </c>
    </row>
    <row r="8" spans="1:54" ht="12.75" customHeight="1" x14ac:dyDescent="0.15">
      <c r="A8" s="24" t="s">
        <v>376</v>
      </c>
      <c r="B8" s="2" t="s">
        <v>164</v>
      </c>
      <c r="C8" s="2" t="str">
        <f t="shared" si="4"/>
        <v>Approved</v>
      </c>
      <c r="D8" s="2" t="s">
        <v>176</v>
      </c>
      <c r="E8" s="2" t="str">
        <f t="shared" si="0"/>
        <v>2.16.840.1.113883.6.1</v>
      </c>
      <c r="F8" s="25" t="s">
        <v>177</v>
      </c>
      <c r="G8" s="22">
        <v>20070314</v>
      </c>
      <c r="H8" s="22">
        <v>20070416</v>
      </c>
      <c r="I8" s="2">
        <v>20090513</v>
      </c>
      <c r="J8" s="2">
        <f t="shared" si="2"/>
        <v>408478003</v>
      </c>
      <c r="K8" s="2" t="str">
        <f t="shared" si="2"/>
        <v>2.16.840.1.113883.6.96</v>
      </c>
      <c r="L8" s="2" t="str">
        <f t="shared" si="2"/>
        <v>Critical care medicine</v>
      </c>
      <c r="M8" s="2">
        <f t="shared" si="5"/>
        <v>36125001</v>
      </c>
      <c r="N8" s="2" t="str">
        <f t="shared" si="6"/>
        <v>2.16.840.1.113883.6.96</v>
      </c>
      <c r="O8" s="2" t="str">
        <f t="shared" si="6"/>
        <v>Hospital-trauma center</v>
      </c>
      <c r="P8" s="2" t="str">
        <f t="shared" si="6"/>
        <v>T-32000</v>
      </c>
      <c r="Q8" s="5"/>
      <c r="R8" s="2" t="str">
        <f t="shared" si="7"/>
        <v>SNM3</v>
      </c>
      <c r="S8" s="2" t="str">
        <f t="shared" si="7"/>
        <v>urn:ihe:pcc:edr:2007</v>
      </c>
      <c r="T8" s="2" t="str">
        <f t="shared" si="7"/>
        <v>2.16.840.1.113883.3.88.12.80.73</v>
      </c>
      <c r="U8" s="2" t="str">
        <f t="shared" si="7"/>
        <v>Emergency Department Referral (EDR)</v>
      </c>
      <c r="V8" s="2" t="str">
        <f t="shared" si="7"/>
        <v>28619-5</v>
      </c>
      <c r="W8" s="2" t="str">
        <f t="shared" si="7"/>
        <v>2.16.840.1.113883.6.1</v>
      </c>
      <c r="X8" s="2" t="str">
        <f t="shared" si="7"/>
        <v>Ophthalmology Studies</v>
      </c>
      <c r="Y8" s="2" t="str">
        <f t="shared" si="7"/>
        <v>N</v>
      </c>
      <c r="Z8" s="5"/>
      <c r="AA8" s="2" t="str">
        <f t="shared" si="3"/>
        <v>2.16.840.1.113883.5.25</v>
      </c>
      <c r="AB8" s="2" t="str">
        <f t="shared" si="3"/>
        <v>Normal</v>
      </c>
      <c r="AC8" s="2" t="str">
        <f t="shared" si="3"/>
        <v>text/xml</v>
      </c>
      <c r="AD8" s="2" t="str">
        <f t="shared" si="3"/>
        <v>[system-specific]</v>
      </c>
      <c r="AE8" s="2" t="str">
        <f t="shared" si="3"/>
        <v>[system-specific]</v>
      </c>
      <c r="AF8" s="2" t="str">
        <f t="shared" si="3"/>
        <v>urn:uuid:7edca82f-054d-47f2-a032-9b2a5b5186c1</v>
      </c>
      <c r="AG8" s="2" t="str">
        <f t="shared" si="3"/>
        <v>[system-calculated]</v>
      </c>
      <c r="AH8" s="2" t="str">
        <f t="shared" si="3"/>
        <v>en-us</v>
      </c>
      <c r="AI8" s="2" t="str">
        <f t="shared" si="3"/>
        <v>^Welby^Marcus^^^Dr^MD</v>
      </c>
      <c r="AJ8" s="2" t="str">
        <f t="shared" si="3"/>
        <v>[system-specific]</v>
      </c>
      <c r="AK8" s="2" t="str">
        <f t="shared" si="3"/>
        <v>[system-calculated]</v>
      </c>
      <c r="AL8" s="2" t="str">
        <f t="shared" si="3"/>
        <v>[system-specific]</v>
      </c>
      <c r="AM8" s="2"/>
      <c r="AN8" s="2" t="str">
        <f t="shared" si="3"/>
        <v>PID-3|[system-specific]</v>
      </c>
      <c r="AO8" s="2" t="str">
        <f t="shared" si="3"/>
        <v>PID-5|James^Gerald^^^</v>
      </c>
      <c r="AP8" s="2" t="str">
        <f t="shared" si="3"/>
        <v>PID-7|19740328</v>
      </c>
      <c r="AQ8" s="2" t="str">
        <f t="shared" si="3"/>
        <v>PID-8|M</v>
      </c>
      <c r="AR8" s="27" t="s">
        <v>398</v>
      </c>
      <c r="AS8" s="2" t="str">
        <f t="shared" si="8"/>
        <v>[system-specific]</v>
      </c>
      <c r="AT8" s="25" t="s">
        <v>403</v>
      </c>
      <c r="AU8" s="2" t="str">
        <f t="shared" si="9"/>
        <v>This is the comment</v>
      </c>
      <c r="AV8" s="2"/>
      <c r="AW8" s="2" t="str">
        <f t="shared" si="10"/>
        <v>ONC Validation</v>
      </c>
      <c r="AX8" s="27" t="s">
        <v>421</v>
      </c>
      <c r="AY8" s="2" t="str">
        <f t="shared" si="11"/>
        <v>Test Lead</v>
      </c>
      <c r="AZ8" s="2" t="str">
        <f t="shared" si="11"/>
        <v>Testing</v>
      </c>
      <c r="BA8" s="2" t="str">
        <f t="shared" si="11"/>
        <v>[system-specific]</v>
      </c>
      <c r="BB8" s="2" t="str">
        <f t="shared" si="11"/>
        <v>[system-specific]</v>
      </c>
    </row>
    <row r="9" spans="1:54" ht="12.75" customHeight="1" x14ac:dyDescent="0.15">
      <c r="A9" s="24" t="s">
        <v>377</v>
      </c>
      <c r="B9" s="2" t="s">
        <v>164</v>
      </c>
      <c r="C9" s="2" t="str">
        <f t="shared" si="4"/>
        <v>Approved</v>
      </c>
      <c r="D9" s="2" t="s">
        <v>176</v>
      </c>
      <c r="E9" s="2" t="str">
        <f t="shared" si="0"/>
        <v>2.16.840.1.113883.6.1</v>
      </c>
      <c r="F9" s="25" t="s">
        <v>177</v>
      </c>
      <c r="G9" s="22">
        <v>20070316</v>
      </c>
      <c r="H9" s="22">
        <v>20070416</v>
      </c>
      <c r="I9" s="2">
        <v>20090513</v>
      </c>
      <c r="J9" s="2">
        <f t="shared" si="2"/>
        <v>408478003</v>
      </c>
      <c r="K9" s="2" t="str">
        <f t="shared" si="2"/>
        <v>2.16.840.1.113883.6.96</v>
      </c>
      <c r="L9" s="2" t="str">
        <f t="shared" si="2"/>
        <v>Critical care medicine</v>
      </c>
      <c r="M9" s="2">
        <f t="shared" si="5"/>
        <v>36125001</v>
      </c>
      <c r="N9" s="2" t="str">
        <f t="shared" si="6"/>
        <v>2.16.840.1.113883.6.96</v>
      </c>
      <c r="O9" s="2" t="str">
        <f t="shared" si="6"/>
        <v>Hospital-trauma center</v>
      </c>
      <c r="P9" s="2" t="str">
        <f t="shared" si="6"/>
        <v>T-32000</v>
      </c>
      <c r="Q9" s="5"/>
      <c r="R9" s="2" t="str">
        <f t="shared" si="7"/>
        <v>SNM3</v>
      </c>
      <c r="S9" s="2" t="str">
        <f t="shared" si="7"/>
        <v>urn:ihe:pcc:edr:2007</v>
      </c>
      <c r="T9" s="2" t="str">
        <f t="shared" si="7"/>
        <v>2.16.840.1.113883.3.88.12.80.73</v>
      </c>
      <c r="U9" s="2" t="str">
        <f t="shared" si="7"/>
        <v>Emergency Department Referral (EDR)</v>
      </c>
      <c r="V9" s="2" t="str">
        <f t="shared" si="7"/>
        <v>28619-5</v>
      </c>
      <c r="W9" s="2" t="str">
        <f t="shared" si="7"/>
        <v>2.16.840.1.113883.6.1</v>
      </c>
      <c r="X9" s="2" t="str">
        <f t="shared" si="7"/>
        <v>Ophthalmology Studies</v>
      </c>
      <c r="Y9" s="2" t="str">
        <f t="shared" si="7"/>
        <v>N</v>
      </c>
      <c r="Z9" s="5"/>
      <c r="AA9" s="2" t="str">
        <f t="shared" si="3"/>
        <v>2.16.840.1.113883.5.25</v>
      </c>
      <c r="AB9" s="2" t="str">
        <f t="shared" si="3"/>
        <v>Normal</v>
      </c>
      <c r="AC9" s="2" t="str">
        <f t="shared" si="3"/>
        <v>text/xml</v>
      </c>
      <c r="AD9" s="2" t="str">
        <f t="shared" si="3"/>
        <v>[system-specific]</v>
      </c>
      <c r="AE9" s="2" t="str">
        <f t="shared" si="3"/>
        <v>[system-specific]</v>
      </c>
      <c r="AF9" s="2" t="str">
        <f t="shared" si="3"/>
        <v>urn:uuid:7edca82f-054d-47f2-a032-9b2a5b5186c1</v>
      </c>
      <c r="AG9" s="2" t="str">
        <f t="shared" si="3"/>
        <v>[system-calculated]</v>
      </c>
      <c r="AH9" s="2" t="str">
        <f t="shared" si="3"/>
        <v>en-us</v>
      </c>
      <c r="AI9" s="2" t="str">
        <f t="shared" si="3"/>
        <v>^Welby^Marcus^^^Dr^MD</v>
      </c>
      <c r="AJ9" s="2" t="str">
        <f t="shared" si="3"/>
        <v>[system-specific]</v>
      </c>
      <c r="AK9" s="2" t="str">
        <f t="shared" si="3"/>
        <v>[system-calculated]</v>
      </c>
      <c r="AL9" s="2" t="str">
        <f t="shared" si="3"/>
        <v>[system-specific]</v>
      </c>
      <c r="AM9" s="2"/>
      <c r="AN9" s="2" t="str">
        <f t="shared" si="3"/>
        <v>PID-3|[system-specific]</v>
      </c>
      <c r="AO9" s="2" t="str">
        <f t="shared" si="3"/>
        <v>PID-5|James^Gerald^^^</v>
      </c>
      <c r="AP9" s="2" t="str">
        <f t="shared" si="3"/>
        <v>PID-7|19740328</v>
      </c>
      <c r="AQ9" s="2" t="str">
        <f t="shared" si="3"/>
        <v>PID-8|M</v>
      </c>
      <c r="AR9" s="27" t="s">
        <v>398</v>
      </c>
      <c r="AS9" s="2" t="str">
        <f t="shared" si="8"/>
        <v>[system-specific]</v>
      </c>
      <c r="AT9" s="25" t="s">
        <v>416</v>
      </c>
      <c r="AU9" s="2" t="str">
        <f t="shared" si="9"/>
        <v>This is the comment</v>
      </c>
      <c r="AV9" s="2"/>
      <c r="AW9" s="2" t="str">
        <f t="shared" si="10"/>
        <v>ONC Validation</v>
      </c>
      <c r="AX9" s="27" t="s">
        <v>422</v>
      </c>
      <c r="AY9" s="2" t="str">
        <f t="shared" si="11"/>
        <v>Test Lead</v>
      </c>
      <c r="AZ9" s="2" t="str">
        <f t="shared" si="11"/>
        <v>Testing</v>
      </c>
      <c r="BA9" s="2" t="str">
        <f t="shared" si="11"/>
        <v>[system-specific]</v>
      </c>
      <c r="BB9" s="2" t="str">
        <f t="shared" si="11"/>
        <v>[system-specific]</v>
      </c>
    </row>
    <row r="10" spans="1:54" ht="12.75" customHeight="1" x14ac:dyDescent="0.15">
      <c r="A10" s="24" t="s">
        <v>378</v>
      </c>
      <c r="B10" s="2" t="s">
        <v>164</v>
      </c>
      <c r="C10" s="2" t="str">
        <f t="shared" si="4"/>
        <v>Approved</v>
      </c>
      <c r="D10" s="2" t="s">
        <v>176</v>
      </c>
      <c r="E10" s="2" t="str">
        <f t="shared" si="0"/>
        <v>2.16.840.1.113883.6.1</v>
      </c>
      <c r="F10" s="25" t="s">
        <v>177</v>
      </c>
      <c r="G10" s="22">
        <v>20070314</v>
      </c>
      <c r="H10" s="22">
        <v>20070414</v>
      </c>
      <c r="I10" s="2">
        <v>20090513</v>
      </c>
      <c r="J10" s="2">
        <f t="shared" si="2"/>
        <v>408478003</v>
      </c>
      <c r="K10" s="2" t="str">
        <f t="shared" si="2"/>
        <v>2.16.840.1.113883.6.96</v>
      </c>
      <c r="L10" s="2" t="str">
        <f t="shared" si="2"/>
        <v>Critical care medicine</v>
      </c>
      <c r="M10" s="2">
        <f t="shared" si="5"/>
        <v>36125001</v>
      </c>
      <c r="N10" s="2" t="str">
        <f t="shared" si="6"/>
        <v>2.16.840.1.113883.6.96</v>
      </c>
      <c r="O10" s="2" t="str">
        <f t="shared" si="6"/>
        <v>Hospital-trauma center</v>
      </c>
      <c r="P10" s="2" t="str">
        <f t="shared" si="6"/>
        <v>T-32000</v>
      </c>
      <c r="Q10" s="5"/>
      <c r="R10" s="2" t="str">
        <f t="shared" si="7"/>
        <v>SNM3</v>
      </c>
      <c r="S10" s="2" t="str">
        <f t="shared" si="7"/>
        <v>urn:ihe:pcc:edr:2007</v>
      </c>
      <c r="T10" s="2" t="str">
        <f t="shared" si="7"/>
        <v>2.16.840.1.113883.3.88.12.80.73</v>
      </c>
      <c r="U10" s="2" t="str">
        <f t="shared" si="7"/>
        <v>Emergency Department Referral (EDR)</v>
      </c>
      <c r="V10" s="2" t="str">
        <f t="shared" si="7"/>
        <v>28619-5</v>
      </c>
      <c r="W10" s="2" t="str">
        <f t="shared" si="7"/>
        <v>2.16.840.1.113883.6.1</v>
      </c>
      <c r="X10" s="2" t="str">
        <f t="shared" si="7"/>
        <v>Ophthalmology Studies</v>
      </c>
      <c r="Y10" s="2" t="str">
        <f t="shared" si="7"/>
        <v>N</v>
      </c>
      <c r="Z10" s="5"/>
      <c r="AA10" s="2" t="str">
        <f t="shared" si="3"/>
        <v>2.16.840.1.113883.5.25</v>
      </c>
      <c r="AB10" s="2" t="str">
        <f t="shared" si="3"/>
        <v>Normal</v>
      </c>
      <c r="AC10" s="2" t="str">
        <f t="shared" si="3"/>
        <v>text/xml</v>
      </c>
      <c r="AD10" s="2" t="str">
        <f t="shared" si="3"/>
        <v>[system-specific]</v>
      </c>
      <c r="AE10" s="2" t="str">
        <f t="shared" si="3"/>
        <v>[system-specific]</v>
      </c>
      <c r="AF10" s="2" t="str">
        <f t="shared" si="3"/>
        <v>urn:uuid:7edca82f-054d-47f2-a032-9b2a5b5186c1</v>
      </c>
      <c r="AG10" s="2" t="str">
        <f t="shared" si="3"/>
        <v>[system-calculated]</v>
      </c>
      <c r="AH10" s="2" t="str">
        <f t="shared" si="3"/>
        <v>en-us</v>
      </c>
      <c r="AI10" s="2" t="str">
        <f t="shared" si="3"/>
        <v>^Welby^Marcus^^^Dr^MD</v>
      </c>
      <c r="AJ10" s="2" t="str">
        <f t="shared" si="3"/>
        <v>[system-specific]</v>
      </c>
      <c r="AK10" s="2" t="str">
        <f t="shared" si="3"/>
        <v>[system-calculated]</v>
      </c>
      <c r="AL10" s="2" t="str">
        <f t="shared" si="3"/>
        <v>[system-specific]</v>
      </c>
      <c r="AM10" s="2"/>
      <c r="AN10" s="2" t="str">
        <f t="shared" si="3"/>
        <v>PID-3|[system-specific]</v>
      </c>
      <c r="AO10" s="2" t="str">
        <f t="shared" si="3"/>
        <v>PID-5|James^Gerald^^^</v>
      </c>
      <c r="AP10" s="2" t="str">
        <f t="shared" si="3"/>
        <v>PID-7|19740328</v>
      </c>
      <c r="AQ10" s="2" t="str">
        <f t="shared" si="3"/>
        <v>PID-8|M</v>
      </c>
      <c r="AR10" s="27" t="s">
        <v>398</v>
      </c>
      <c r="AS10" s="2" t="str">
        <f t="shared" si="8"/>
        <v>[system-specific]</v>
      </c>
      <c r="AT10" s="25" t="s">
        <v>415</v>
      </c>
      <c r="AU10" s="2" t="str">
        <f t="shared" si="9"/>
        <v>This is the comment</v>
      </c>
      <c r="AV10" s="2"/>
      <c r="AW10" s="2" t="str">
        <f t="shared" si="10"/>
        <v>ONC Validation</v>
      </c>
      <c r="AX10" s="27" t="s">
        <v>423</v>
      </c>
      <c r="AY10" s="2" t="str">
        <f t="shared" si="11"/>
        <v>Test Lead</v>
      </c>
      <c r="AZ10" s="2" t="str">
        <f t="shared" si="11"/>
        <v>Testing</v>
      </c>
      <c r="BA10" s="2" t="str">
        <f t="shared" si="11"/>
        <v>[system-specific]</v>
      </c>
      <c r="BB10" s="2" t="str">
        <f t="shared" si="11"/>
        <v>[system-specific]</v>
      </c>
    </row>
    <row r="11" spans="1:54" ht="12.75" customHeight="1" x14ac:dyDescent="0.15">
      <c r="A11" s="24" t="s">
        <v>379</v>
      </c>
      <c r="B11" s="2" t="s">
        <v>164</v>
      </c>
      <c r="C11" s="2" t="str">
        <f t="shared" si="4"/>
        <v>Approved</v>
      </c>
      <c r="D11" s="2" t="s">
        <v>176</v>
      </c>
      <c r="E11" s="2" t="str">
        <f t="shared" si="0"/>
        <v>2.16.840.1.113883.6.1</v>
      </c>
      <c r="F11" s="25" t="s">
        <v>177</v>
      </c>
      <c r="G11" s="2">
        <f t="shared" ref="G11:H18" si="12">G$3</f>
        <v>20070315</v>
      </c>
      <c r="H11" s="2">
        <f t="shared" si="12"/>
        <v>20070415</v>
      </c>
      <c r="I11" s="22">
        <v>20090515</v>
      </c>
      <c r="J11" s="2">
        <f t="shared" si="2"/>
        <v>408478003</v>
      </c>
      <c r="K11" s="2" t="str">
        <f t="shared" si="2"/>
        <v>2.16.840.1.113883.6.96</v>
      </c>
      <c r="L11" s="2" t="str">
        <f t="shared" si="2"/>
        <v>Critical care medicine</v>
      </c>
      <c r="M11" s="2">
        <f t="shared" si="5"/>
        <v>36125001</v>
      </c>
      <c r="N11" s="2" t="str">
        <f t="shared" si="6"/>
        <v>2.16.840.1.113883.6.96</v>
      </c>
      <c r="O11" s="2" t="str">
        <f t="shared" si="6"/>
        <v>Hospital-trauma center</v>
      </c>
      <c r="P11" s="2" t="str">
        <f t="shared" si="6"/>
        <v>T-32000</v>
      </c>
      <c r="Q11" s="5"/>
      <c r="R11" s="2" t="str">
        <f t="shared" si="7"/>
        <v>SNM3</v>
      </c>
      <c r="S11" s="2" t="str">
        <f t="shared" si="7"/>
        <v>urn:ihe:pcc:edr:2007</v>
      </c>
      <c r="T11" s="2" t="str">
        <f t="shared" si="7"/>
        <v>2.16.840.1.113883.3.88.12.80.73</v>
      </c>
      <c r="U11" s="2" t="str">
        <f t="shared" si="7"/>
        <v>Emergency Department Referral (EDR)</v>
      </c>
      <c r="V11" s="2" t="str">
        <f t="shared" si="7"/>
        <v>28619-5</v>
      </c>
      <c r="W11" s="2" t="str">
        <f t="shared" si="7"/>
        <v>2.16.840.1.113883.6.1</v>
      </c>
      <c r="X11" s="2" t="str">
        <f t="shared" si="7"/>
        <v>Ophthalmology Studies</v>
      </c>
      <c r="Y11" s="2" t="str">
        <f t="shared" si="7"/>
        <v>N</v>
      </c>
      <c r="Z11" s="5"/>
      <c r="AA11" s="2" t="str">
        <f t="shared" si="3"/>
        <v>2.16.840.1.113883.5.25</v>
      </c>
      <c r="AB11" s="2" t="str">
        <f t="shared" si="3"/>
        <v>Normal</v>
      </c>
      <c r="AC11" s="2" t="str">
        <f t="shared" si="3"/>
        <v>text/xml</v>
      </c>
      <c r="AD11" s="2" t="str">
        <f t="shared" si="3"/>
        <v>[system-specific]</v>
      </c>
      <c r="AE11" s="2" t="str">
        <f t="shared" si="3"/>
        <v>[system-specific]</v>
      </c>
      <c r="AF11" s="2" t="str">
        <f t="shared" si="3"/>
        <v>urn:uuid:7edca82f-054d-47f2-a032-9b2a5b5186c1</v>
      </c>
      <c r="AG11" s="2" t="str">
        <f t="shared" si="3"/>
        <v>[system-calculated]</v>
      </c>
      <c r="AH11" s="2" t="str">
        <f t="shared" si="3"/>
        <v>en-us</v>
      </c>
      <c r="AI11" s="2" t="str">
        <f t="shared" si="3"/>
        <v>^Welby^Marcus^^^Dr^MD</v>
      </c>
      <c r="AJ11" s="2" t="str">
        <f t="shared" si="3"/>
        <v>[system-specific]</v>
      </c>
      <c r="AK11" s="2" t="str">
        <f t="shared" si="3"/>
        <v>[system-calculated]</v>
      </c>
      <c r="AL11" s="2" t="str">
        <f t="shared" si="3"/>
        <v>[system-specific]</v>
      </c>
      <c r="AM11" s="2"/>
      <c r="AN11" s="2" t="str">
        <f t="shared" si="3"/>
        <v>PID-3|[system-specific]</v>
      </c>
      <c r="AO11" s="2" t="str">
        <f t="shared" si="3"/>
        <v>PID-5|James^Gerald^^^</v>
      </c>
      <c r="AP11" s="2" t="str">
        <f t="shared" si="3"/>
        <v>PID-7|19740328</v>
      </c>
      <c r="AQ11" s="2" t="str">
        <f t="shared" si="3"/>
        <v>PID-8|M</v>
      </c>
      <c r="AR11" s="27" t="s">
        <v>398</v>
      </c>
      <c r="AS11" s="2" t="str">
        <f t="shared" si="8"/>
        <v>[system-specific]</v>
      </c>
      <c r="AT11" s="25" t="s">
        <v>414</v>
      </c>
      <c r="AU11" s="2" t="str">
        <f t="shared" si="9"/>
        <v>This is the comment</v>
      </c>
      <c r="AV11" s="2"/>
      <c r="AW11" s="2" t="str">
        <f t="shared" si="10"/>
        <v>ONC Validation</v>
      </c>
      <c r="AX11" s="25" t="s">
        <v>424</v>
      </c>
      <c r="AY11" s="2" t="str">
        <f t="shared" si="11"/>
        <v>Test Lead</v>
      </c>
      <c r="AZ11" s="2" t="str">
        <f t="shared" si="11"/>
        <v>Testing</v>
      </c>
      <c r="BA11" s="2" t="str">
        <f t="shared" si="11"/>
        <v>[system-specific]</v>
      </c>
      <c r="BB11" s="2" t="str">
        <f t="shared" si="11"/>
        <v>[system-specific]</v>
      </c>
    </row>
    <row r="12" spans="1:54" ht="12.75" customHeight="1" x14ac:dyDescent="0.15">
      <c r="A12" s="24" t="s">
        <v>380</v>
      </c>
      <c r="B12" s="2" t="s">
        <v>164</v>
      </c>
      <c r="C12" s="2" t="str">
        <f t="shared" si="4"/>
        <v>Approved</v>
      </c>
      <c r="D12" s="2" t="s">
        <v>176</v>
      </c>
      <c r="E12" s="2" t="str">
        <f t="shared" si="0"/>
        <v>2.16.840.1.113883.6.1</v>
      </c>
      <c r="F12" s="25" t="s">
        <v>177</v>
      </c>
      <c r="G12" s="2">
        <f t="shared" si="12"/>
        <v>20070315</v>
      </c>
      <c r="H12" s="2">
        <f t="shared" si="12"/>
        <v>20070415</v>
      </c>
      <c r="I12" s="22">
        <v>20090518</v>
      </c>
      <c r="J12" s="2">
        <f t="shared" si="2"/>
        <v>408478003</v>
      </c>
      <c r="K12" s="2" t="str">
        <f t="shared" si="2"/>
        <v>2.16.840.1.113883.6.96</v>
      </c>
      <c r="L12" s="2" t="str">
        <f t="shared" si="2"/>
        <v>Critical care medicine</v>
      </c>
      <c r="M12" s="2">
        <f t="shared" si="5"/>
        <v>36125001</v>
      </c>
      <c r="N12" s="2" t="str">
        <f t="shared" si="6"/>
        <v>2.16.840.1.113883.6.96</v>
      </c>
      <c r="O12" s="2" t="str">
        <f t="shared" si="6"/>
        <v>Hospital-trauma center</v>
      </c>
      <c r="P12" s="2" t="str">
        <f t="shared" si="6"/>
        <v>T-32000</v>
      </c>
      <c r="Q12" s="5"/>
      <c r="R12" s="2" t="str">
        <f t="shared" si="7"/>
        <v>SNM3</v>
      </c>
      <c r="S12" s="2" t="str">
        <f t="shared" si="7"/>
        <v>urn:ihe:pcc:edr:2007</v>
      </c>
      <c r="T12" s="2" t="str">
        <f t="shared" si="7"/>
        <v>2.16.840.1.113883.3.88.12.80.73</v>
      </c>
      <c r="U12" s="2" t="str">
        <f t="shared" si="7"/>
        <v>Emergency Department Referral (EDR)</v>
      </c>
      <c r="V12" s="2" t="str">
        <f t="shared" si="7"/>
        <v>28619-5</v>
      </c>
      <c r="W12" s="2" t="str">
        <f t="shared" si="7"/>
        <v>2.16.840.1.113883.6.1</v>
      </c>
      <c r="X12" s="2" t="str">
        <f t="shared" si="7"/>
        <v>Ophthalmology Studies</v>
      </c>
      <c r="Y12" s="2" t="str">
        <f t="shared" si="7"/>
        <v>N</v>
      </c>
      <c r="Z12" s="5"/>
      <c r="AA12" s="2" t="str">
        <f t="shared" si="3"/>
        <v>2.16.840.1.113883.5.25</v>
      </c>
      <c r="AB12" s="2" t="str">
        <f t="shared" si="3"/>
        <v>Normal</v>
      </c>
      <c r="AC12" s="2" t="str">
        <f t="shared" si="3"/>
        <v>text/xml</v>
      </c>
      <c r="AD12" s="2" t="str">
        <f t="shared" si="3"/>
        <v>[system-specific]</v>
      </c>
      <c r="AE12" s="2" t="str">
        <f t="shared" si="3"/>
        <v>[system-specific]</v>
      </c>
      <c r="AF12" s="2" t="str">
        <f t="shared" si="3"/>
        <v>urn:uuid:7edca82f-054d-47f2-a032-9b2a5b5186c1</v>
      </c>
      <c r="AG12" s="2" t="str">
        <f t="shared" si="3"/>
        <v>[system-calculated]</v>
      </c>
      <c r="AH12" s="2" t="str">
        <f t="shared" si="3"/>
        <v>en-us</v>
      </c>
      <c r="AI12" s="2" t="str">
        <f t="shared" si="3"/>
        <v>^Welby^Marcus^^^Dr^MD</v>
      </c>
      <c r="AJ12" s="2" t="str">
        <f t="shared" si="3"/>
        <v>[system-specific]</v>
      </c>
      <c r="AK12" s="2" t="str">
        <f t="shared" si="3"/>
        <v>[system-calculated]</v>
      </c>
      <c r="AL12" s="2" t="str">
        <f t="shared" si="3"/>
        <v>[system-specific]</v>
      </c>
      <c r="AM12" s="2"/>
      <c r="AN12" s="2" t="str">
        <f t="shared" si="3"/>
        <v>PID-3|[system-specific]</v>
      </c>
      <c r="AO12" s="2" t="str">
        <f t="shared" si="3"/>
        <v>PID-5|James^Gerald^^^</v>
      </c>
      <c r="AP12" s="2" t="str">
        <f t="shared" si="3"/>
        <v>PID-7|19740328</v>
      </c>
      <c r="AQ12" s="2" t="str">
        <f t="shared" si="3"/>
        <v>PID-8|M</v>
      </c>
      <c r="AR12" s="27" t="s">
        <v>398</v>
      </c>
      <c r="AS12" s="2" t="str">
        <f t="shared" si="8"/>
        <v>[system-specific]</v>
      </c>
      <c r="AT12" s="25" t="s">
        <v>413</v>
      </c>
      <c r="AU12" s="2" t="str">
        <f t="shared" si="9"/>
        <v>This is the comment</v>
      </c>
      <c r="AV12" s="2"/>
      <c r="AW12" s="2" t="str">
        <f t="shared" si="10"/>
        <v>ONC Validation</v>
      </c>
      <c r="AX12" s="27" t="s">
        <v>425</v>
      </c>
      <c r="AY12" s="2" t="str">
        <f t="shared" si="11"/>
        <v>Test Lead</v>
      </c>
      <c r="AZ12" s="2" t="str">
        <f t="shared" si="11"/>
        <v>Testing</v>
      </c>
      <c r="BA12" s="2" t="str">
        <f t="shared" si="11"/>
        <v>[system-specific]</v>
      </c>
      <c r="BB12" s="2" t="str">
        <f t="shared" si="11"/>
        <v>[system-specific]</v>
      </c>
    </row>
    <row r="13" spans="1:54" ht="12.75" customHeight="1" x14ac:dyDescent="0.15">
      <c r="A13" s="24" t="s">
        <v>381</v>
      </c>
      <c r="B13" s="2" t="s">
        <v>164</v>
      </c>
      <c r="C13" s="2" t="str">
        <f t="shared" si="4"/>
        <v>Approved</v>
      </c>
      <c r="D13" s="2" t="s">
        <v>176</v>
      </c>
      <c r="E13" s="2" t="str">
        <f t="shared" si="0"/>
        <v>2.16.840.1.113883.6.1</v>
      </c>
      <c r="F13" s="25" t="s">
        <v>177</v>
      </c>
      <c r="G13" s="2">
        <f t="shared" si="12"/>
        <v>20070315</v>
      </c>
      <c r="H13" s="2">
        <f t="shared" si="12"/>
        <v>20070415</v>
      </c>
      <c r="I13" s="2">
        <v>20090513</v>
      </c>
      <c r="J13" s="2">
        <f t="shared" si="2"/>
        <v>408478003</v>
      </c>
      <c r="K13" s="2" t="str">
        <f t="shared" si="2"/>
        <v>2.16.840.1.113883.6.96</v>
      </c>
      <c r="L13" s="2" t="str">
        <f t="shared" si="2"/>
        <v>Critical care medicine</v>
      </c>
      <c r="M13" s="2">
        <f t="shared" si="5"/>
        <v>36125001</v>
      </c>
      <c r="N13" s="2" t="str">
        <f t="shared" si="6"/>
        <v>2.16.840.1.113883.6.96</v>
      </c>
      <c r="O13" s="2" t="str">
        <f t="shared" si="6"/>
        <v>Hospital-trauma center</v>
      </c>
      <c r="P13" s="2" t="str">
        <f t="shared" si="6"/>
        <v>T-32000</v>
      </c>
      <c r="Q13" s="5"/>
      <c r="R13" s="2" t="str">
        <f t="shared" si="7"/>
        <v>SNM3</v>
      </c>
      <c r="S13" s="2" t="str">
        <f t="shared" si="7"/>
        <v>urn:ihe:pcc:edr:2007</v>
      </c>
      <c r="T13" s="2" t="str">
        <f t="shared" si="7"/>
        <v>2.16.840.1.113883.3.88.12.80.73</v>
      </c>
      <c r="U13" s="2" t="str">
        <f t="shared" si="7"/>
        <v>Emergency Department Referral (EDR)</v>
      </c>
      <c r="V13" s="2" t="str">
        <f t="shared" si="7"/>
        <v>28619-5</v>
      </c>
      <c r="W13" s="2" t="str">
        <f t="shared" si="7"/>
        <v>2.16.840.1.113883.6.1</v>
      </c>
      <c r="X13" s="2" t="str">
        <f t="shared" si="7"/>
        <v>Ophthalmology Studies</v>
      </c>
      <c r="Y13" s="2" t="str">
        <f t="shared" si="7"/>
        <v>N</v>
      </c>
      <c r="Z13" s="5"/>
      <c r="AA13" s="2" t="str">
        <f t="shared" si="3"/>
        <v>2.16.840.1.113883.5.25</v>
      </c>
      <c r="AB13" s="2" t="str">
        <f t="shared" si="3"/>
        <v>Normal</v>
      </c>
      <c r="AC13" s="2" t="str">
        <f t="shared" si="3"/>
        <v>text/xml</v>
      </c>
      <c r="AD13" s="2" t="str">
        <f t="shared" si="3"/>
        <v>[system-specific]</v>
      </c>
      <c r="AE13" s="2" t="str">
        <f t="shared" si="3"/>
        <v>[system-specific]</v>
      </c>
      <c r="AF13" s="2" t="str">
        <f t="shared" si="3"/>
        <v>urn:uuid:7edca82f-054d-47f2-a032-9b2a5b5186c1</v>
      </c>
      <c r="AG13" s="2" t="str">
        <f t="shared" si="3"/>
        <v>[system-calculated]</v>
      </c>
      <c r="AH13" s="2" t="str">
        <f t="shared" si="3"/>
        <v>en-us</v>
      </c>
      <c r="AI13" s="2" t="str">
        <f t="shared" si="3"/>
        <v>^Welby^Marcus^^^Dr^MD</v>
      </c>
      <c r="AJ13" s="2" t="str">
        <f t="shared" si="3"/>
        <v>[system-specific]</v>
      </c>
      <c r="AK13" s="2" t="str">
        <f t="shared" si="3"/>
        <v>[system-calculated]</v>
      </c>
      <c r="AL13" s="2" t="str">
        <f t="shared" si="3"/>
        <v>[system-specific]</v>
      </c>
      <c r="AM13" s="2"/>
      <c r="AN13" s="2" t="str">
        <f t="shared" si="3"/>
        <v>PID-3|[system-specific]</v>
      </c>
      <c r="AO13" s="2" t="str">
        <f t="shared" si="3"/>
        <v>PID-5|James^Gerald^^^</v>
      </c>
      <c r="AP13" s="2" t="str">
        <f t="shared" si="3"/>
        <v>PID-7|19740328</v>
      </c>
      <c r="AQ13" s="2" t="str">
        <f t="shared" si="3"/>
        <v>PID-8|M</v>
      </c>
      <c r="AR13" s="27" t="s">
        <v>398</v>
      </c>
      <c r="AS13" s="2" t="str">
        <f t="shared" si="8"/>
        <v>[system-specific]</v>
      </c>
      <c r="AT13" s="25" t="s">
        <v>412</v>
      </c>
      <c r="AU13" s="2" t="str">
        <f t="shared" si="9"/>
        <v>This is the comment</v>
      </c>
      <c r="AV13" s="2"/>
      <c r="AW13" s="2" t="str">
        <f t="shared" si="10"/>
        <v>ONC Validation</v>
      </c>
      <c r="AX13" s="27" t="s">
        <v>426</v>
      </c>
      <c r="AY13" s="2" t="str">
        <f t="shared" si="11"/>
        <v>Test Lead</v>
      </c>
      <c r="AZ13" s="2" t="str">
        <f t="shared" si="11"/>
        <v>Testing</v>
      </c>
      <c r="BA13" s="2" t="str">
        <f t="shared" si="11"/>
        <v>[system-specific]</v>
      </c>
      <c r="BB13" s="2" t="str">
        <f t="shared" si="11"/>
        <v>[system-specific]</v>
      </c>
    </row>
    <row r="14" spans="1:54" ht="12.75" customHeight="1" x14ac:dyDescent="0.15">
      <c r="A14" s="24" t="s">
        <v>382</v>
      </c>
      <c r="B14" s="2" t="s">
        <v>164</v>
      </c>
      <c r="C14" s="2" t="str">
        <f t="shared" si="4"/>
        <v>Approved</v>
      </c>
      <c r="D14" s="2" t="s">
        <v>176</v>
      </c>
      <c r="E14" s="2" t="str">
        <f t="shared" si="0"/>
        <v>2.16.840.1.113883.6.1</v>
      </c>
      <c r="F14" s="25" t="s">
        <v>177</v>
      </c>
      <c r="G14" s="2">
        <f t="shared" si="12"/>
        <v>20070315</v>
      </c>
      <c r="H14" s="2">
        <f t="shared" si="12"/>
        <v>20070415</v>
      </c>
      <c r="I14" s="2">
        <v>20090513</v>
      </c>
      <c r="J14" s="2">
        <f t="shared" si="2"/>
        <v>408478003</v>
      </c>
      <c r="K14" s="2" t="str">
        <f t="shared" si="2"/>
        <v>2.16.840.1.113883.6.96</v>
      </c>
      <c r="L14" s="2" t="str">
        <f t="shared" si="2"/>
        <v>Critical care medicine</v>
      </c>
      <c r="M14" s="2">
        <f t="shared" si="5"/>
        <v>36125001</v>
      </c>
      <c r="N14" s="2" t="str">
        <f t="shared" si="6"/>
        <v>2.16.840.1.113883.6.96</v>
      </c>
      <c r="O14" s="2" t="str">
        <f t="shared" si="6"/>
        <v>Hospital-trauma center</v>
      </c>
      <c r="P14" s="2" t="str">
        <f t="shared" si="6"/>
        <v>T-32000</v>
      </c>
      <c r="Q14" s="5"/>
      <c r="R14" s="2" t="str">
        <f t="shared" si="7"/>
        <v>SNM3</v>
      </c>
      <c r="S14" s="2" t="str">
        <f t="shared" si="7"/>
        <v>urn:ihe:pcc:edr:2007</v>
      </c>
      <c r="T14" s="2" t="str">
        <f t="shared" si="7"/>
        <v>2.16.840.1.113883.3.88.12.80.73</v>
      </c>
      <c r="U14" s="2" t="str">
        <f t="shared" si="7"/>
        <v>Emergency Department Referral (EDR)</v>
      </c>
      <c r="V14" s="2" t="str">
        <f t="shared" si="7"/>
        <v>28619-5</v>
      </c>
      <c r="W14" s="2" t="str">
        <f t="shared" si="7"/>
        <v>2.16.840.1.113883.6.1</v>
      </c>
      <c r="X14" s="2" t="str">
        <f t="shared" si="7"/>
        <v>Ophthalmology Studies</v>
      </c>
      <c r="Y14" s="2" t="str">
        <f t="shared" si="7"/>
        <v>N</v>
      </c>
      <c r="Z14" s="5"/>
      <c r="AA14" s="2" t="str">
        <f t="shared" si="3"/>
        <v>2.16.840.1.113883.5.25</v>
      </c>
      <c r="AB14" s="2" t="str">
        <f t="shared" si="3"/>
        <v>Normal</v>
      </c>
      <c r="AC14" s="2" t="str">
        <f t="shared" si="3"/>
        <v>text/xml</v>
      </c>
      <c r="AD14" s="2" t="str">
        <f t="shared" si="3"/>
        <v>[system-specific]</v>
      </c>
      <c r="AE14" s="2" t="str">
        <f t="shared" si="3"/>
        <v>[system-specific]</v>
      </c>
      <c r="AF14" s="2" t="str">
        <f t="shared" si="3"/>
        <v>urn:uuid:7edca82f-054d-47f2-a032-9b2a5b5186c1</v>
      </c>
      <c r="AG14" s="2" t="str">
        <f t="shared" si="3"/>
        <v>[system-calculated]</v>
      </c>
      <c r="AH14" s="2" t="str">
        <f t="shared" si="3"/>
        <v>en-us</v>
      </c>
      <c r="AI14" s="2" t="str">
        <f t="shared" si="3"/>
        <v>^Welby^Marcus^^^Dr^MD</v>
      </c>
      <c r="AJ14" s="2" t="str">
        <f t="shared" si="3"/>
        <v>[system-specific]</v>
      </c>
      <c r="AK14" s="2" t="str">
        <f t="shared" si="3"/>
        <v>[system-calculated]</v>
      </c>
      <c r="AL14" s="2" t="str">
        <f t="shared" si="3"/>
        <v>[system-specific]</v>
      </c>
      <c r="AM14" s="2"/>
      <c r="AN14" s="2" t="str">
        <f t="shared" si="3"/>
        <v>PID-3|[system-specific]</v>
      </c>
      <c r="AO14" s="2" t="str">
        <f t="shared" si="3"/>
        <v>PID-5|James^Gerald^^^</v>
      </c>
      <c r="AP14" s="2" t="str">
        <f t="shared" si="3"/>
        <v>PID-7|19740328</v>
      </c>
      <c r="AQ14" s="2" t="str">
        <f t="shared" ref="AQ14:AQ21" si="13">AQ$3</f>
        <v>PID-8|M</v>
      </c>
      <c r="AR14" s="27" t="s">
        <v>398</v>
      </c>
      <c r="AS14" s="2" t="str">
        <f t="shared" si="8"/>
        <v>[system-specific]</v>
      </c>
      <c r="AT14" s="25" t="s">
        <v>411</v>
      </c>
      <c r="AU14" s="2" t="str">
        <f t="shared" si="9"/>
        <v>This is the comment</v>
      </c>
      <c r="AV14" s="2"/>
      <c r="AW14" s="2" t="str">
        <f t="shared" si="10"/>
        <v>ONC Validation</v>
      </c>
      <c r="AX14" s="27" t="s">
        <v>427</v>
      </c>
      <c r="AY14" s="2" t="str">
        <f t="shared" si="11"/>
        <v>Test Lead</v>
      </c>
      <c r="AZ14" s="2" t="str">
        <f t="shared" si="11"/>
        <v>Testing</v>
      </c>
      <c r="BA14" s="2" t="str">
        <f t="shared" si="11"/>
        <v>[system-specific]</v>
      </c>
      <c r="BB14" s="2" t="str">
        <f t="shared" si="11"/>
        <v>[system-specific]</v>
      </c>
    </row>
    <row r="15" spans="1:54" ht="12.75" customHeight="1" x14ac:dyDescent="0.15">
      <c r="A15" s="24" t="s">
        <v>383</v>
      </c>
      <c r="B15" s="2" t="s">
        <v>164</v>
      </c>
      <c r="C15" s="2" t="str">
        <f t="shared" si="4"/>
        <v>Approved</v>
      </c>
      <c r="D15" s="2" t="s">
        <v>176</v>
      </c>
      <c r="E15" s="2" t="str">
        <f t="shared" si="0"/>
        <v>2.16.840.1.113883.6.1</v>
      </c>
      <c r="F15" s="25" t="s">
        <v>177</v>
      </c>
      <c r="G15" s="2">
        <f t="shared" si="12"/>
        <v>20070315</v>
      </c>
      <c r="H15" s="2">
        <f t="shared" si="12"/>
        <v>20070415</v>
      </c>
      <c r="I15" s="2">
        <v>20090513</v>
      </c>
      <c r="J15" s="2">
        <f t="shared" si="2"/>
        <v>408478003</v>
      </c>
      <c r="K15" s="2" t="str">
        <f t="shared" si="2"/>
        <v>2.16.840.1.113883.6.96</v>
      </c>
      <c r="L15" s="2" t="str">
        <f t="shared" si="2"/>
        <v>Critical care medicine</v>
      </c>
      <c r="M15" s="2">
        <v>73770003</v>
      </c>
      <c r="N15" s="2" t="str">
        <f t="shared" si="6"/>
        <v>2.16.840.1.113883.6.96</v>
      </c>
      <c r="O15" s="2" t="str">
        <f t="shared" si="6"/>
        <v>Hospital-trauma center</v>
      </c>
      <c r="P15" s="2" t="str">
        <f t="shared" si="6"/>
        <v>T-32000</v>
      </c>
      <c r="Q15" s="5"/>
      <c r="R15" s="2" t="str">
        <f t="shared" si="7"/>
        <v>SNM3</v>
      </c>
      <c r="S15" s="2" t="str">
        <f t="shared" si="7"/>
        <v>urn:ihe:pcc:edr:2007</v>
      </c>
      <c r="T15" s="2" t="str">
        <f t="shared" si="7"/>
        <v>2.16.840.1.113883.3.88.12.80.73</v>
      </c>
      <c r="U15" s="2" t="str">
        <f t="shared" si="7"/>
        <v>Emergency Department Referral (EDR)</v>
      </c>
      <c r="V15" s="2" t="str">
        <f t="shared" si="7"/>
        <v>28619-5</v>
      </c>
      <c r="W15" s="2" t="str">
        <f t="shared" si="7"/>
        <v>2.16.840.1.113883.6.1</v>
      </c>
      <c r="X15" s="2" t="str">
        <f t="shared" si="7"/>
        <v>Ophthalmology Studies</v>
      </c>
      <c r="Y15" s="2" t="str">
        <f t="shared" si="7"/>
        <v>N</v>
      </c>
      <c r="Z15" s="5"/>
      <c r="AA15" s="2" t="str">
        <f t="shared" si="3"/>
        <v>2.16.840.1.113883.5.25</v>
      </c>
      <c r="AB15" s="2" t="str">
        <f t="shared" si="3"/>
        <v>Normal</v>
      </c>
      <c r="AC15" s="2" t="str">
        <f t="shared" si="3"/>
        <v>text/xml</v>
      </c>
      <c r="AD15" s="2" t="str">
        <f t="shared" si="3"/>
        <v>[system-specific]</v>
      </c>
      <c r="AE15" s="2" t="str">
        <f t="shared" si="3"/>
        <v>[system-specific]</v>
      </c>
      <c r="AF15" s="2" t="str">
        <f t="shared" si="3"/>
        <v>urn:uuid:7edca82f-054d-47f2-a032-9b2a5b5186c1</v>
      </c>
      <c r="AG15" s="2" t="str">
        <f t="shared" si="3"/>
        <v>[system-calculated]</v>
      </c>
      <c r="AH15" s="2" t="str">
        <f t="shared" si="3"/>
        <v>en-us</v>
      </c>
      <c r="AI15" s="2" t="str">
        <f t="shared" si="3"/>
        <v>^Welby^Marcus^^^Dr^MD</v>
      </c>
      <c r="AJ15" s="2" t="str">
        <f t="shared" si="3"/>
        <v>[system-specific]</v>
      </c>
      <c r="AK15" s="2" t="str">
        <f t="shared" si="3"/>
        <v>[system-calculated]</v>
      </c>
      <c r="AL15" s="2" t="str">
        <f t="shared" si="3"/>
        <v>[system-specific]</v>
      </c>
      <c r="AM15" s="2"/>
      <c r="AN15" s="2" t="str">
        <f t="shared" si="3"/>
        <v>PID-3|[system-specific]</v>
      </c>
      <c r="AO15" s="2" t="str">
        <f t="shared" si="3"/>
        <v>PID-5|James^Gerald^^^</v>
      </c>
      <c r="AP15" s="2" t="str">
        <f t="shared" si="3"/>
        <v>PID-7|19740328</v>
      </c>
      <c r="AQ15" s="2" t="str">
        <f t="shared" si="13"/>
        <v>PID-8|M</v>
      </c>
      <c r="AR15" s="27" t="s">
        <v>398</v>
      </c>
      <c r="AS15" s="2" t="str">
        <f t="shared" si="8"/>
        <v>[system-specific]</v>
      </c>
      <c r="AT15" s="25" t="s">
        <v>410</v>
      </c>
      <c r="AU15" s="2" t="str">
        <f t="shared" si="9"/>
        <v>This is the comment</v>
      </c>
      <c r="AV15" s="2"/>
      <c r="AW15" s="2" t="str">
        <f t="shared" si="10"/>
        <v>ONC Validation</v>
      </c>
      <c r="AX15" s="27" t="s">
        <v>428</v>
      </c>
      <c r="AY15" s="2" t="str">
        <f t="shared" si="11"/>
        <v>Test Lead</v>
      </c>
      <c r="AZ15" s="2" t="str">
        <f t="shared" si="11"/>
        <v>Testing</v>
      </c>
      <c r="BA15" s="2" t="str">
        <f t="shared" si="11"/>
        <v>[system-specific]</v>
      </c>
      <c r="BB15" s="2" t="str">
        <f t="shared" si="11"/>
        <v>[system-specific]</v>
      </c>
    </row>
    <row r="16" spans="1:54" ht="12.75" customHeight="1" x14ac:dyDescent="0.15">
      <c r="A16" s="24" t="s">
        <v>384</v>
      </c>
      <c r="B16" s="2" t="s">
        <v>164</v>
      </c>
      <c r="C16" s="2" t="str">
        <f t="shared" si="4"/>
        <v>Approved</v>
      </c>
      <c r="D16" s="2" t="s">
        <v>176</v>
      </c>
      <c r="E16" s="2" t="str">
        <f t="shared" si="0"/>
        <v>2.16.840.1.113883.6.1</v>
      </c>
      <c r="F16" s="25" t="s">
        <v>177</v>
      </c>
      <c r="G16" s="2">
        <f t="shared" si="12"/>
        <v>20070315</v>
      </c>
      <c r="H16" s="2">
        <f t="shared" si="12"/>
        <v>20070415</v>
      </c>
      <c r="I16" s="2">
        <v>20090513</v>
      </c>
      <c r="J16" s="2">
        <f t="shared" si="2"/>
        <v>408478003</v>
      </c>
      <c r="K16" s="2" t="str">
        <f t="shared" si="2"/>
        <v>2.16.840.1.113883.6.96</v>
      </c>
      <c r="L16" s="2" t="str">
        <f t="shared" si="2"/>
        <v>Critical care medicine</v>
      </c>
      <c r="M16" s="2">
        <v>31628002</v>
      </c>
      <c r="N16" s="2" t="str">
        <f t="shared" si="6"/>
        <v>2.16.840.1.113883.6.96</v>
      </c>
      <c r="O16" s="2" t="str">
        <f t="shared" si="6"/>
        <v>Hospital-trauma center</v>
      </c>
      <c r="P16" s="2" t="s">
        <v>194</v>
      </c>
      <c r="Q16" s="2" t="s">
        <v>198</v>
      </c>
      <c r="R16" s="2" t="str">
        <f t="shared" si="7"/>
        <v>SNM3</v>
      </c>
      <c r="S16" s="2" t="str">
        <f t="shared" si="7"/>
        <v>urn:ihe:pcc:edr:2007</v>
      </c>
      <c r="T16" s="2" t="str">
        <f t="shared" si="7"/>
        <v>2.16.840.1.113883.3.88.12.80.73</v>
      </c>
      <c r="U16" s="2" t="str">
        <f t="shared" si="7"/>
        <v>Emergency Department Referral (EDR)</v>
      </c>
      <c r="V16" s="2" t="str">
        <f t="shared" si="7"/>
        <v>28619-5</v>
      </c>
      <c r="W16" s="2" t="str">
        <f t="shared" si="7"/>
        <v>2.16.840.1.113883.6.1</v>
      </c>
      <c r="X16" s="2" t="str">
        <f t="shared" si="7"/>
        <v>Ophthalmology Studies</v>
      </c>
      <c r="Y16" s="2" t="str">
        <f t="shared" si="7"/>
        <v>N</v>
      </c>
      <c r="Z16" s="5"/>
      <c r="AA16" s="2" t="str">
        <f t="shared" si="3"/>
        <v>2.16.840.1.113883.5.25</v>
      </c>
      <c r="AB16" s="2" t="str">
        <f t="shared" si="3"/>
        <v>Normal</v>
      </c>
      <c r="AC16" s="2" t="str">
        <f t="shared" si="3"/>
        <v>text/xml</v>
      </c>
      <c r="AD16" s="2" t="str">
        <f t="shared" si="3"/>
        <v>[system-specific]</v>
      </c>
      <c r="AE16" s="2" t="str">
        <f t="shared" si="3"/>
        <v>[system-specific]</v>
      </c>
      <c r="AF16" s="2" t="str">
        <f t="shared" si="3"/>
        <v>urn:uuid:7edca82f-054d-47f2-a032-9b2a5b5186c1</v>
      </c>
      <c r="AG16" s="2" t="str">
        <f t="shared" si="3"/>
        <v>[system-calculated]</v>
      </c>
      <c r="AH16" s="2" t="str">
        <f t="shared" si="3"/>
        <v>en-us</v>
      </c>
      <c r="AI16" s="2" t="str">
        <f t="shared" si="3"/>
        <v>^Welby^Marcus^^^Dr^MD</v>
      </c>
      <c r="AJ16" s="2" t="str">
        <f t="shared" si="3"/>
        <v>[system-specific]</v>
      </c>
      <c r="AK16" s="2" t="str">
        <f t="shared" si="3"/>
        <v>[system-calculated]</v>
      </c>
      <c r="AL16" s="2" t="str">
        <f t="shared" si="3"/>
        <v>[system-specific]</v>
      </c>
      <c r="AM16" s="2"/>
      <c r="AN16" s="2" t="str">
        <f t="shared" si="3"/>
        <v>PID-3|[system-specific]</v>
      </c>
      <c r="AO16" s="2" t="str">
        <f t="shared" si="3"/>
        <v>PID-5|James^Gerald^^^</v>
      </c>
      <c r="AP16" s="2" t="str">
        <f t="shared" si="3"/>
        <v>PID-7|19740328</v>
      </c>
      <c r="AQ16" s="2" t="str">
        <f t="shared" si="13"/>
        <v>PID-8|M</v>
      </c>
      <c r="AR16" s="27" t="s">
        <v>398</v>
      </c>
      <c r="AS16" s="2" t="str">
        <f t="shared" si="8"/>
        <v>[system-specific]</v>
      </c>
      <c r="AT16" s="25" t="s">
        <v>409</v>
      </c>
      <c r="AU16" s="2" t="str">
        <f t="shared" si="9"/>
        <v>This is the comment</v>
      </c>
      <c r="AV16" s="2"/>
      <c r="AW16" s="2" t="str">
        <f t="shared" si="10"/>
        <v>ONC Validation</v>
      </c>
      <c r="AX16" s="27" t="s">
        <v>429</v>
      </c>
      <c r="AY16" s="2" t="str">
        <f t="shared" si="11"/>
        <v>Test Lead</v>
      </c>
      <c r="AZ16" s="2" t="str">
        <f t="shared" si="11"/>
        <v>Testing</v>
      </c>
      <c r="BA16" s="2" t="str">
        <f t="shared" si="11"/>
        <v>[system-specific]</v>
      </c>
      <c r="BB16" s="2" t="str">
        <f t="shared" si="11"/>
        <v>[system-specific]</v>
      </c>
    </row>
    <row r="17" spans="1:54" ht="12.75" customHeight="1" x14ac:dyDescent="0.15">
      <c r="A17" s="24" t="s">
        <v>193</v>
      </c>
      <c r="B17" s="2" t="s">
        <v>164</v>
      </c>
      <c r="C17" s="2" t="str">
        <f t="shared" si="4"/>
        <v>Approved</v>
      </c>
      <c r="D17" s="2" t="s">
        <v>176</v>
      </c>
      <c r="E17" s="2" t="str">
        <f t="shared" si="0"/>
        <v>2.16.840.1.113883.6.1</v>
      </c>
      <c r="F17" s="25" t="s">
        <v>177</v>
      </c>
      <c r="G17" s="2">
        <f t="shared" si="12"/>
        <v>20070315</v>
      </c>
      <c r="H17" s="2">
        <f t="shared" si="12"/>
        <v>20070415</v>
      </c>
      <c r="I17" s="2">
        <v>20090513</v>
      </c>
      <c r="J17" s="2">
        <f t="shared" si="2"/>
        <v>408478003</v>
      </c>
      <c r="K17" s="2" t="str">
        <f t="shared" si="2"/>
        <v>2.16.840.1.113883.6.96</v>
      </c>
      <c r="L17" s="2" t="str">
        <f t="shared" si="2"/>
        <v>Critical care medicine</v>
      </c>
      <c r="M17" s="2">
        <f>M$3</f>
        <v>36125001</v>
      </c>
      <c r="N17" s="2" t="str">
        <f t="shared" si="6"/>
        <v>2.16.840.1.113883.6.96</v>
      </c>
      <c r="O17" s="2" t="str">
        <f t="shared" si="6"/>
        <v>Hospital-trauma center</v>
      </c>
      <c r="P17" s="2" t="s">
        <v>198</v>
      </c>
      <c r="Q17" s="5"/>
      <c r="R17" s="2" t="str">
        <f t="shared" si="7"/>
        <v>SNM3</v>
      </c>
      <c r="S17" s="2" t="str">
        <f t="shared" si="7"/>
        <v>urn:ihe:pcc:edr:2007</v>
      </c>
      <c r="T17" s="2" t="str">
        <f t="shared" si="7"/>
        <v>2.16.840.1.113883.3.88.12.80.73</v>
      </c>
      <c r="U17" s="2" t="str">
        <f t="shared" si="7"/>
        <v>Emergency Department Referral (EDR)</v>
      </c>
      <c r="V17" s="2" t="str">
        <f t="shared" si="7"/>
        <v>28619-5</v>
      </c>
      <c r="W17" s="2" t="str">
        <f t="shared" si="7"/>
        <v>2.16.840.1.113883.6.1</v>
      </c>
      <c r="X17" s="2" t="str">
        <f t="shared" si="7"/>
        <v>Ophthalmology Studies</v>
      </c>
      <c r="Y17" s="2" t="str">
        <f t="shared" si="7"/>
        <v>N</v>
      </c>
      <c r="Z17" s="5"/>
      <c r="AA17" s="2" t="str">
        <f t="shared" si="3"/>
        <v>2.16.840.1.113883.5.25</v>
      </c>
      <c r="AB17" s="2" t="str">
        <f t="shared" si="3"/>
        <v>Normal</v>
      </c>
      <c r="AC17" s="2" t="str">
        <f t="shared" si="3"/>
        <v>text/xml</v>
      </c>
      <c r="AD17" s="2" t="str">
        <f t="shared" si="3"/>
        <v>[system-specific]</v>
      </c>
      <c r="AE17" s="2" t="str">
        <f t="shared" si="3"/>
        <v>[system-specific]</v>
      </c>
      <c r="AF17" s="2" t="str">
        <f t="shared" si="3"/>
        <v>urn:uuid:7edca82f-054d-47f2-a032-9b2a5b5186c1</v>
      </c>
      <c r="AG17" s="2" t="str">
        <f t="shared" si="3"/>
        <v>[system-calculated]</v>
      </c>
      <c r="AH17" s="2" t="str">
        <f t="shared" si="3"/>
        <v>en-us</v>
      </c>
      <c r="AI17" s="2" t="str">
        <f t="shared" si="3"/>
        <v>^Welby^Marcus^^^Dr^MD</v>
      </c>
      <c r="AJ17" s="2" t="str">
        <f t="shared" si="3"/>
        <v>[system-specific]</v>
      </c>
      <c r="AK17" s="2" t="str">
        <f t="shared" si="3"/>
        <v>[system-calculated]</v>
      </c>
      <c r="AL17" s="2" t="str">
        <f t="shared" si="3"/>
        <v>[system-specific]</v>
      </c>
      <c r="AM17" s="2"/>
      <c r="AN17" s="2" t="str">
        <f t="shared" si="3"/>
        <v>PID-3|[system-specific]</v>
      </c>
      <c r="AO17" s="2" t="str">
        <f t="shared" si="3"/>
        <v>PID-5|James^Gerald^^^</v>
      </c>
      <c r="AP17" s="2" t="str">
        <f t="shared" si="3"/>
        <v>PID-7|19740328</v>
      </c>
      <c r="AQ17" s="2" t="str">
        <f t="shared" si="13"/>
        <v>PID-8|M</v>
      </c>
      <c r="AR17" s="27" t="s">
        <v>398</v>
      </c>
      <c r="AS17" s="2" t="str">
        <f t="shared" si="8"/>
        <v>[system-specific]</v>
      </c>
      <c r="AT17" s="25" t="s">
        <v>195</v>
      </c>
      <c r="AU17" s="2" t="str">
        <f t="shared" si="9"/>
        <v>This is the comment</v>
      </c>
      <c r="AV17" s="2"/>
      <c r="AW17" s="2" t="str">
        <f t="shared" si="10"/>
        <v>ONC Validation</v>
      </c>
      <c r="AX17" s="27" t="s">
        <v>196</v>
      </c>
      <c r="AY17" s="2" t="str">
        <f t="shared" si="11"/>
        <v>Test Lead</v>
      </c>
      <c r="AZ17" s="2" t="str">
        <f t="shared" si="11"/>
        <v>Testing</v>
      </c>
      <c r="BA17" s="2" t="str">
        <f t="shared" si="11"/>
        <v>[system-specific]</v>
      </c>
      <c r="BB17" s="2" t="str">
        <f t="shared" si="11"/>
        <v>[system-specific]</v>
      </c>
    </row>
    <row r="18" spans="1:54" ht="12.75" customHeight="1" x14ac:dyDescent="0.15">
      <c r="A18" s="24" t="s">
        <v>197</v>
      </c>
      <c r="B18" s="2" t="s">
        <v>164</v>
      </c>
      <c r="C18" s="2" t="str">
        <f t="shared" si="4"/>
        <v>Approved</v>
      </c>
      <c r="D18" s="2" t="s">
        <v>176</v>
      </c>
      <c r="E18" s="2" t="str">
        <f t="shared" si="0"/>
        <v>2.16.840.1.113883.6.1</v>
      </c>
      <c r="F18" s="25" t="s">
        <v>177</v>
      </c>
      <c r="G18" s="2">
        <f t="shared" si="12"/>
        <v>20070315</v>
      </c>
      <c r="H18" s="2">
        <f t="shared" si="12"/>
        <v>20070415</v>
      </c>
      <c r="I18" s="2">
        <v>20090513</v>
      </c>
      <c r="J18" s="2">
        <f t="shared" si="2"/>
        <v>408478003</v>
      </c>
      <c r="K18" s="2" t="str">
        <f t="shared" si="2"/>
        <v>2.16.840.1.113883.6.96</v>
      </c>
      <c r="L18" s="2" t="str">
        <f t="shared" si="2"/>
        <v>Critical care medicine</v>
      </c>
      <c r="M18" s="2">
        <f>M$3</f>
        <v>36125001</v>
      </c>
      <c r="N18" s="2" t="str">
        <f t="shared" si="6"/>
        <v>2.16.840.1.113883.6.96</v>
      </c>
      <c r="O18" s="2" t="str">
        <f t="shared" si="6"/>
        <v>Hospital-trauma center</v>
      </c>
      <c r="P18" s="2" t="s">
        <v>198</v>
      </c>
      <c r="Q18" s="5"/>
      <c r="R18" s="2" t="str">
        <f t="shared" si="7"/>
        <v>SNM3</v>
      </c>
      <c r="S18" s="2" t="str">
        <f t="shared" si="7"/>
        <v>urn:ihe:pcc:edr:2007</v>
      </c>
      <c r="T18" s="2" t="str">
        <f t="shared" si="7"/>
        <v>2.16.840.1.113883.3.88.12.80.73</v>
      </c>
      <c r="U18" s="2" t="str">
        <f t="shared" si="7"/>
        <v>Emergency Department Referral (EDR)</v>
      </c>
      <c r="V18" s="2" t="str">
        <f t="shared" si="7"/>
        <v>28619-5</v>
      </c>
      <c r="W18" s="2" t="str">
        <f t="shared" si="7"/>
        <v>2.16.840.1.113883.6.1</v>
      </c>
      <c r="X18" s="2" t="str">
        <f t="shared" si="7"/>
        <v>Ophthalmology Studies</v>
      </c>
      <c r="Y18" s="2" t="str">
        <f t="shared" si="7"/>
        <v>N</v>
      </c>
      <c r="Z18" s="5"/>
      <c r="AA18" s="2" t="str">
        <f t="shared" si="3"/>
        <v>2.16.840.1.113883.5.25</v>
      </c>
      <c r="AB18" s="2" t="str">
        <f t="shared" si="3"/>
        <v>Normal</v>
      </c>
      <c r="AC18" s="2" t="str">
        <f t="shared" si="3"/>
        <v>text/xml</v>
      </c>
      <c r="AD18" s="2" t="str">
        <f t="shared" si="3"/>
        <v>[system-specific]</v>
      </c>
      <c r="AE18" s="2" t="str">
        <f t="shared" si="3"/>
        <v>[system-specific]</v>
      </c>
      <c r="AF18" s="2" t="str">
        <f t="shared" si="3"/>
        <v>urn:uuid:7edca82f-054d-47f2-a032-9b2a5b5186c1</v>
      </c>
      <c r="AG18" s="2" t="str">
        <f t="shared" si="3"/>
        <v>[system-calculated]</v>
      </c>
      <c r="AH18" s="2" t="str">
        <f t="shared" si="3"/>
        <v>en-us</v>
      </c>
      <c r="AI18" s="2" t="str">
        <f t="shared" si="3"/>
        <v>^Welby^Marcus^^^Dr^MD</v>
      </c>
      <c r="AJ18" s="2" t="str">
        <f t="shared" si="3"/>
        <v>[system-specific]</v>
      </c>
      <c r="AK18" s="2" t="str">
        <f t="shared" si="3"/>
        <v>[system-calculated]</v>
      </c>
      <c r="AL18" s="2" t="str">
        <f t="shared" si="3"/>
        <v>[system-specific]</v>
      </c>
      <c r="AM18" s="2"/>
      <c r="AN18" s="2" t="str">
        <f t="shared" si="3"/>
        <v>PID-3|[system-specific]</v>
      </c>
      <c r="AO18" s="2" t="str">
        <f t="shared" si="3"/>
        <v>PID-5|James^Gerald^^^</v>
      </c>
      <c r="AP18" s="2" t="str">
        <f t="shared" si="3"/>
        <v>PID-7|19740328</v>
      </c>
      <c r="AQ18" s="2" t="str">
        <f t="shared" si="13"/>
        <v>PID-8|M</v>
      </c>
      <c r="AR18" s="27" t="s">
        <v>398</v>
      </c>
      <c r="AS18" s="2" t="str">
        <f t="shared" si="8"/>
        <v>[system-specific]</v>
      </c>
      <c r="AT18" s="25" t="s">
        <v>199</v>
      </c>
      <c r="AU18" s="2" t="str">
        <f t="shared" si="9"/>
        <v>This is the comment</v>
      </c>
      <c r="AV18" s="2"/>
      <c r="AW18" s="2" t="str">
        <f t="shared" si="10"/>
        <v>ONC Validation</v>
      </c>
      <c r="AX18" s="27" t="s">
        <v>200</v>
      </c>
      <c r="AY18" s="2" t="str">
        <f t="shared" si="11"/>
        <v>Test Lead</v>
      </c>
      <c r="AZ18" s="2" t="str">
        <f t="shared" si="11"/>
        <v>Testing</v>
      </c>
      <c r="BA18" s="2" t="str">
        <f t="shared" si="11"/>
        <v>[system-specific]</v>
      </c>
      <c r="BB18" s="2" t="str">
        <f t="shared" si="11"/>
        <v>[system-specific]</v>
      </c>
    </row>
    <row r="19" spans="1:54" ht="12.75" customHeight="1" x14ac:dyDescent="0.15">
      <c r="A19" s="24" t="s">
        <v>385</v>
      </c>
      <c r="B19" s="2" t="s">
        <v>164</v>
      </c>
      <c r="C19" s="2" t="str">
        <f t="shared" ref="C19:O22" si="14">C$3</f>
        <v>Approved</v>
      </c>
      <c r="D19" s="2" t="str">
        <f t="shared" si="14"/>
        <v>34133-9</v>
      </c>
      <c r="E19" s="2" t="str">
        <f t="shared" si="0"/>
        <v>2.16.840.1.113883.6.1</v>
      </c>
      <c r="F19" s="25" t="s">
        <v>177</v>
      </c>
      <c r="G19" s="2">
        <f t="shared" si="14"/>
        <v>20070315</v>
      </c>
      <c r="H19" s="22">
        <v>20070401</v>
      </c>
      <c r="I19" s="2">
        <f t="shared" si="14"/>
        <v>20090513</v>
      </c>
      <c r="J19" s="2">
        <f t="shared" si="2"/>
        <v>408478003</v>
      </c>
      <c r="K19" s="2" t="str">
        <f t="shared" si="2"/>
        <v>2.16.840.1.113883.6.96</v>
      </c>
      <c r="L19" s="2" t="str">
        <f t="shared" si="2"/>
        <v>Critical care medicine</v>
      </c>
      <c r="M19" s="2">
        <f t="shared" si="14"/>
        <v>36125001</v>
      </c>
      <c r="N19" s="2" t="str">
        <f t="shared" si="14"/>
        <v>2.16.840.1.113883.6.96</v>
      </c>
      <c r="O19" s="2" t="str">
        <f t="shared" si="6"/>
        <v>Hospital-trauma center</v>
      </c>
      <c r="P19" s="6" t="s">
        <v>171</v>
      </c>
      <c r="Q19" s="5"/>
      <c r="R19" s="2" t="str">
        <f t="shared" si="7"/>
        <v>SNM3</v>
      </c>
      <c r="S19" s="2" t="str">
        <f t="shared" si="7"/>
        <v>urn:ihe:pcc:edr:2007</v>
      </c>
      <c r="T19" s="2" t="str">
        <f t="shared" si="7"/>
        <v>2.16.840.1.113883.3.88.12.80.73</v>
      </c>
      <c r="U19" s="2" t="str">
        <f t="shared" si="7"/>
        <v>Emergency Department Referral (EDR)</v>
      </c>
      <c r="V19" s="2" t="str">
        <f t="shared" ref="V19:Y21" si="15">V$3</f>
        <v>28619-5</v>
      </c>
      <c r="W19" s="2" t="str">
        <f t="shared" si="15"/>
        <v>2.16.840.1.113883.6.1</v>
      </c>
      <c r="X19" s="2" t="str">
        <f t="shared" si="7"/>
        <v>Ophthalmology Studies</v>
      </c>
      <c r="Y19" s="2" t="str">
        <f t="shared" si="7"/>
        <v>N</v>
      </c>
      <c r="Z19" s="5"/>
      <c r="AA19" s="2" t="str">
        <f t="shared" si="3"/>
        <v>2.16.840.1.113883.5.25</v>
      </c>
      <c r="AB19" s="2" t="str">
        <f t="shared" si="3"/>
        <v>Normal</v>
      </c>
      <c r="AC19" s="2" t="str">
        <f t="shared" si="3"/>
        <v>text/xml</v>
      </c>
      <c r="AD19" s="2" t="str">
        <f t="shared" si="3"/>
        <v>[system-specific]</v>
      </c>
      <c r="AE19" s="2" t="str">
        <f t="shared" si="3"/>
        <v>[system-specific]</v>
      </c>
      <c r="AF19" s="2" t="str">
        <f t="shared" si="3"/>
        <v>urn:uuid:7edca82f-054d-47f2-a032-9b2a5b5186c1</v>
      </c>
      <c r="AG19" s="2" t="str">
        <f t="shared" si="3"/>
        <v>[system-calculated]</v>
      </c>
      <c r="AH19" s="2" t="str">
        <f t="shared" si="3"/>
        <v>en-us</v>
      </c>
      <c r="AI19" s="2" t="str">
        <f t="shared" ref="AE19:AL21" si="16">AI$3</f>
        <v>^Welby^Marcus^^^Dr^MD</v>
      </c>
      <c r="AJ19" s="2" t="str">
        <f t="shared" si="3"/>
        <v>[system-specific]</v>
      </c>
      <c r="AK19" s="2" t="str">
        <f t="shared" si="3"/>
        <v>[system-calculated]</v>
      </c>
      <c r="AL19" s="2" t="str">
        <f t="shared" si="3"/>
        <v>[system-specific]</v>
      </c>
      <c r="AM19" s="2">
        <f t="shared" ref="AM19:AO21" si="17">AM$3</f>
        <v>0</v>
      </c>
      <c r="AN19" s="2" t="str">
        <f t="shared" si="3"/>
        <v>PID-3|[system-specific]</v>
      </c>
      <c r="AO19" s="2" t="str">
        <f t="shared" si="17"/>
        <v>PID-5|James^Gerald^^^</v>
      </c>
      <c r="AP19" s="2" t="str">
        <f t="shared" si="3"/>
        <v>PID-7|19740328</v>
      </c>
      <c r="AQ19" s="2" t="str">
        <f t="shared" si="13"/>
        <v>PID-8|M</v>
      </c>
      <c r="AR19" s="27" t="s">
        <v>398</v>
      </c>
      <c r="AS19" s="2" t="str">
        <f t="shared" si="8"/>
        <v>[system-specific]</v>
      </c>
      <c r="AT19" s="25" t="s">
        <v>408</v>
      </c>
      <c r="AU19" s="2" t="str">
        <f t="shared" si="9"/>
        <v>This is the comment</v>
      </c>
      <c r="AV19" s="2"/>
      <c r="AW19" s="2" t="str">
        <f t="shared" si="10"/>
        <v>ONC Validation</v>
      </c>
      <c r="AX19" s="27" t="s">
        <v>430</v>
      </c>
      <c r="AY19" s="2" t="str">
        <f t="shared" si="11"/>
        <v>Test Lead</v>
      </c>
      <c r="AZ19" s="2" t="str">
        <f t="shared" si="11"/>
        <v>Testing</v>
      </c>
      <c r="BA19" s="2" t="str">
        <f t="shared" si="11"/>
        <v>[system-specific]</v>
      </c>
      <c r="BB19" s="2" t="str">
        <f t="shared" si="11"/>
        <v>[system-specific]</v>
      </c>
    </row>
    <row r="20" spans="1:54" ht="12.75" customHeight="1" x14ac:dyDescent="0.15">
      <c r="A20" s="24" t="s">
        <v>386</v>
      </c>
      <c r="B20" s="2" t="s">
        <v>164</v>
      </c>
      <c r="C20" s="2" t="str">
        <f t="shared" si="4"/>
        <v>Approved</v>
      </c>
      <c r="D20" s="2" t="str">
        <f t="shared" si="14"/>
        <v>34133-9</v>
      </c>
      <c r="E20" s="2" t="str">
        <f t="shared" si="14"/>
        <v>2.16.840.1.113883.6.1</v>
      </c>
      <c r="F20" s="25" t="s">
        <v>177</v>
      </c>
      <c r="G20" s="2">
        <f t="shared" si="14"/>
        <v>20070315</v>
      </c>
      <c r="H20" s="22">
        <v>20070401</v>
      </c>
      <c r="I20" s="2">
        <f t="shared" si="14"/>
        <v>20090513</v>
      </c>
      <c r="J20" s="2">
        <f t="shared" si="2"/>
        <v>408478003</v>
      </c>
      <c r="K20" s="2" t="str">
        <f t="shared" si="2"/>
        <v>2.16.840.1.113883.6.96</v>
      </c>
      <c r="L20" s="2" t="str">
        <f t="shared" si="2"/>
        <v>Critical care medicine</v>
      </c>
      <c r="M20" s="2">
        <f t="shared" si="14"/>
        <v>36125001</v>
      </c>
      <c r="N20" s="2" t="str">
        <f t="shared" si="6"/>
        <v>2.16.840.1.113883.6.96</v>
      </c>
      <c r="O20" s="2" t="str">
        <f t="shared" si="6"/>
        <v>Hospital-trauma center</v>
      </c>
      <c r="P20" s="6" t="s">
        <v>171</v>
      </c>
      <c r="Q20" s="5"/>
      <c r="R20" s="2" t="str">
        <f t="shared" ref="R20:V21" si="18">R$3</f>
        <v>SNM3</v>
      </c>
      <c r="S20" s="2" t="str">
        <f t="shared" si="18"/>
        <v>urn:ihe:pcc:edr:2007</v>
      </c>
      <c r="T20" s="2" t="str">
        <f t="shared" si="18"/>
        <v>2.16.840.1.113883.3.88.12.80.73</v>
      </c>
      <c r="U20" s="2" t="str">
        <f t="shared" si="18"/>
        <v>Emergency Department Referral (EDR)</v>
      </c>
      <c r="V20" s="2" t="str">
        <f t="shared" si="18"/>
        <v>28619-5</v>
      </c>
      <c r="W20" s="2" t="str">
        <f t="shared" si="15"/>
        <v>2.16.840.1.113883.6.1</v>
      </c>
      <c r="X20" s="2" t="str">
        <f t="shared" si="15"/>
        <v>Ophthalmology Studies</v>
      </c>
      <c r="Y20" s="2" t="str">
        <f t="shared" si="15"/>
        <v>N</v>
      </c>
      <c r="Z20" s="5"/>
      <c r="AA20" s="2" t="str">
        <f t="shared" ref="AA20:AD22" si="19">AA$3</f>
        <v>2.16.840.1.113883.5.25</v>
      </c>
      <c r="AB20" s="2" t="str">
        <f t="shared" si="19"/>
        <v>Normal</v>
      </c>
      <c r="AC20" s="2" t="str">
        <f t="shared" si="19"/>
        <v>text/xml</v>
      </c>
      <c r="AD20" s="2" t="str">
        <f t="shared" si="19"/>
        <v>[system-specific]</v>
      </c>
      <c r="AE20" s="2" t="str">
        <f t="shared" si="16"/>
        <v>[system-specific]</v>
      </c>
      <c r="AF20" s="2" t="str">
        <f t="shared" si="16"/>
        <v>urn:uuid:7edca82f-054d-47f2-a032-9b2a5b5186c1</v>
      </c>
      <c r="AG20" s="2" t="str">
        <f t="shared" si="16"/>
        <v>[system-calculated]</v>
      </c>
      <c r="AH20" s="2" t="str">
        <f t="shared" si="16"/>
        <v>en-us</v>
      </c>
      <c r="AI20" s="2" t="str">
        <f t="shared" si="16"/>
        <v>^Welby^Marcus^^^Dr^MD</v>
      </c>
      <c r="AJ20" s="2" t="str">
        <f t="shared" si="16"/>
        <v>[system-specific]</v>
      </c>
      <c r="AK20" s="2" t="str">
        <f t="shared" si="16"/>
        <v>[system-calculated]</v>
      </c>
      <c r="AL20" s="2" t="str">
        <f t="shared" si="16"/>
        <v>[system-specific]</v>
      </c>
      <c r="AM20" s="2">
        <f t="shared" si="17"/>
        <v>0</v>
      </c>
      <c r="AN20" s="2" t="str">
        <f t="shared" si="17"/>
        <v>PID-3|[system-specific]</v>
      </c>
      <c r="AO20" s="2" t="str">
        <f t="shared" si="17"/>
        <v>PID-5|James^Gerald^^^</v>
      </c>
      <c r="AP20" s="2" t="str">
        <f t="shared" si="3"/>
        <v>PID-7|19740328</v>
      </c>
      <c r="AQ20" s="2" t="str">
        <f t="shared" si="13"/>
        <v>PID-8|M</v>
      </c>
      <c r="AR20" s="27" t="s">
        <v>398</v>
      </c>
      <c r="AS20" s="2" t="str">
        <f t="shared" si="8"/>
        <v>[system-specific]</v>
      </c>
      <c r="AT20" s="25" t="s">
        <v>407</v>
      </c>
      <c r="AU20" s="2" t="str">
        <f t="shared" si="9"/>
        <v>This is the comment</v>
      </c>
      <c r="AV20" s="2"/>
      <c r="AW20" s="2" t="str">
        <f t="shared" si="10"/>
        <v>ONC Validation</v>
      </c>
      <c r="AX20" s="27" t="s">
        <v>431</v>
      </c>
      <c r="AY20" s="2" t="str">
        <f t="shared" si="11"/>
        <v>Test Lead</v>
      </c>
      <c r="AZ20" s="2" t="str">
        <f t="shared" si="11"/>
        <v>Testing</v>
      </c>
      <c r="BA20" s="2" t="str">
        <f t="shared" si="11"/>
        <v>[system-specific]</v>
      </c>
      <c r="BB20" s="2" t="str">
        <f t="shared" si="11"/>
        <v>[system-specific]</v>
      </c>
    </row>
    <row r="21" spans="1:54" ht="12.75" customHeight="1" x14ac:dyDescent="0.15">
      <c r="A21" s="24" t="s">
        <v>387</v>
      </c>
      <c r="B21" s="2" t="s">
        <v>164</v>
      </c>
      <c r="C21" s="2" t="str">
        <f t="shared" si="4"/>
        <v>Approved</v>
      </c>
      <c r="D21" s="2" t="s">
        <v>176</v>
      </c>
      <c r="E21" s="2" t="str">
        <f t="shared" si="14"/>
        <v>2.16.840.1.113883.6.1</v>
      </c>
      <c r="F21" s="25" t="s">
        <v>177</v>
      </c>
      <c r="G21" s="2">
        <f>G$3</f>
        <v>20070315</v>
      </c>
      <c r="H21" s="2">
        <f>H$3</f>
        <v>20070415</v>
      </c>
      <c r="I21" s="2">
        <v>20090513</v>
      </c>
      <c r="J21" s="2">
        <f t="shared" si="2"/>
        <v>408478003</v>
      </c>
      <c r="K21" s="2" t="str">
        <f t="shared" si="2"/>
        <v>2.16.840.1.113883.6.96</v>
      </c>
      <c r="L21" s="2" t="str">
        <f t="shared" si="2"/>
        <v>Critical care medicine</v>
      </c>
      <c r="M21" s="2">
        <f>M$3</f>
        <v>36125001</v>
      </c>
      <c r="N21" s="2" t="str">
        <f t="shared" si="6"/>
        <v>2.16.840.1.113883.6.96</v>
      </c>
      <c r="O21" s="2" t="str">
        <f t="shared" si="6"/>
        <v>Hospital-trauma center</v>
      </c>
      <c r="P21" s="6" t="s">
        <v>171</v>
      </c>
      <c r="Q21" s="5"/>
      <c r="R21" s="2" t="str">
        <f t="shared" si="18"/>
        <v>SNM3</v>
      </c>
      <c r="S21" s="2" t="str">
        <f t="shared" si="18"/>
        <v>urn:ihe:pcc:edr:2007</v>
      </c>
      <c r="T21" s="2" t="str">
        <f t="shared" si="18"/>
        <v>2.16.840.1.113883.3.88.12.80.73</v>
      </c>
      <c r="U21" s="2" t="str">
        <f t="shared" si="18"/>
        <v>Emergency Department Referral (EDR)</v>
      </c>
      <c r="V21" s="2" t="str">
        <f t="shared" si="18"/>
        <v>28619-5</v>
      </c>
      <c r="W21" s="2" t="str">
        <f t="shared" ref="R21:Y24" si="20">W$3</f>
        <v>2.16.840.1.113883.6.1</v>
      </c>
      <c r="X21" s="2" t="str">
        <f t="shared" si="15"/>
        <v>Ophthalmology Studies</v>
      </c>
      <c r="Y21" s="2" t="str">
        <f t="shared" si="15"/>
        <v>N</v>
      </c>
      <c r="Z21" s="5"/>
      <c r="AA21" s="2" t="str">
        <f t="shared" si="19"/>
        <v>2.16.840.1.113883.5.25</v>
      </c>
      <c r="AB21" s="2" t="str">
        <f t="shared" si="19"/>
        <v>Normal</v>
      </c>
      <c r="AC21" s="2" t="str">
        <f t="shared" si="19"/>
        <v>text/xml</v>
      </c>
      <c r="AD21" s="2" t="str">
        <f t="shared" si="19"/>
        <v>[system-specific]</v>
      </c>
      <c r="AE21" s="2" t="str">
        <f t="shared" si="16"/>
        <v>[system-specific]</v>
      </c>
      <c r="AF21" s="2" t="str">
        <f t="shared" si="16"/>
        <v>urn:uuid:7edca82f-054d-47f2-a032-9b2a5b5186c1</v>
      </c>
      <c r="AG21" s="2" t="str">
        <f t="shared" si="16"/>
        <v>[system-calculated]</v>
      </c>
      <c r="AH21" s="2" t="str">
        <f t="shared" si="16"/>
        <v>en-us</v>
      </c>
      <c r="AI21" s="2" t="str">
        <f t="shared" ref="AA21:AS24" si="21">AI$3</f>
        <v>^Welby^Marcus^^^Dr^MD</v>
      </c>
      <c r="AJ21" s="2" t="str">
        <f t="shared" si="16"/>
        <v>[system-specific]</v>
      </c>
      <c r="AK21" s="2" t="str">
        <f t="shared" si="16"/>
        <v>[system-calculated]</v>
      </c>
      <c r="AL21" s="2" t="str">
        <f t="shared" si="16"/>
        <v>[system-specific]</v>
      </c>
      <c r="AM21" s="2"/>
      <c r="AN21" s="2" t="str">
        <f t="shared" si="17"/>
        <v>PID-3|[system-specific]</v>
      </c>
      <c r="AO21" s="2" t="str">
        <f t="shared" si="3"/>
        <v>PID-5|James^Gerald^^^</v>
      </c>
      <c r="AP21" s="2" t="str">
        <f t="shared" si="3"/>
        <v>PID-7|19740328</v>
      </c>
      <c r="AQ21" s="2" t="str">
        <f t="shared" si="13"/>
        <v>PID-8|M</v>
      </c>
      <c r="AR21" s="27" t="s">
        <v>398</v>
      </c>
      <c r="AS21" s="2" t="str">
        <f t="shared" si="8"/>
        <v>[system-specific]</v>
      </c>
      <c r="AT21" s="25" t="s">
        <v>406</v>
      </c>
      <c r="AU21" s="2" t="str">
        <f t="shared" si="9"/>
        <v>This is the comment</v>
      </c>
      <c r="AV21" s="2"/>
      <c r="AW21" s="2" t="str">
        <f t="shared" si="10"/>
        <v>ONC Validation</v>
      </c>
      <c r="AX21" s="27" t="s">
        <v>432</v>
      </c>
      <c r="AY21" s="2" t="str">
        <f t="shared" si="11"/>
        <v>Test Lead</v>
      </c>
      <c r="AZ21" s="2" t="str">
        <f t="shared" si="11"/>
        <v>Testing</v>
      </c>
      <c r="BA21" s="2" t="str">
        <f t="shared" si="11"/>
        <v>[system-specific]</v>
      </c>
      <c r="BB21" s="2" t="str">
        <f t="shared" si="11"/>
        <v>[system-specific]</v>
      </c>
    </row>
    <row r="22" spans="1:54" ht="12.75" customHeight="1" x14ac:dyDescent="0.15">
      <c r="A22" s="4" t="s">
        <v>201</v>
      </c>
      <c r="B22" s="2" t="s">
        <v>164</v>
      </c>
      <c r="C22" s="2" t="str">
        <f t="shared" si="14"/>
        <v>Approved</v>
      </c>
      <c r="D22" s="2" t="str">
        <f t="shared" si="14"/>
        <v>34133-9</v>
      </c>
      <c r="E22" s="2" t="str">
        <f t="shared" si="14"/>
        <v>2.16.840.1.113883.6.1</v>
      </c>
      <c r="F22" s="25" t="s">
        <v>177</v>
      </c>
      <c r="G22" s="2">
        <f t="shared" si="14"/>
        <v>20070315</v>
      </c>
      <c r="H22" s="2">
        <f>H$3</f>
        <v>20070415</v>
      </c>
      <c r="I22" s="2">
        <f t="shared" si="14"/>
        <v>20090513</v>
      </c>
      <c r="J22" s="2">
        <f t="shared" si="14"/>
        <v>408478003</v>
      </c>
      <c r="K22" s="2" t="str">
        <f t="shared" si="14"/>
        <v>2.16.840.1.113883.6.96</v>
      </c>
      <c r="L22" s="2" t="str">
        <f t="shared" si="14"/>
        <v>Critical care medicine</v>
      </c>
      <c r="M22" s="2">
        <f t="shared" si="14"/>
        <v>36125001</v>
      </c>
      <c r="N22" s="2" t="str">
        <f t="shared" si="14"/>
        <v>2.16.840.1.113883.6.96</v>
      </c>
      <c r="O22" s="2" t="str">
        <f t="shared" si="14"/>
        <v>Hospital-trauma center</v>
      </c>
      <c r="P22" s="2" t="str">
        <f>P$3</f>
        <v>T-32000</v>
      </c>
      <c r="Q22" s="6" t="s">
        <v>194</v>
      </c>
      <c r="R22" s="2" t="str">
        <f t="shared" si="20"/>
        <v>SNM3</v>
      </c>
      <c r="S22" s="2" t="str">
        <f t="shared" si="20"/>
        <v>urn:ihe:pcc:edr:2007</v>
      </c>
      <c r="T22" s="2" t="str">
        <f t="shared" si="20"/>
        <v>2.16.840.1.113883.3.88.12.80.73</v>
      </c>
      <c r="U22" s="2" t="str">
        <f t="shared" si="20"/>
        <v>Emergency Department Referral (EDR)</v>
      </c>
      <c r="V22" s="2" t="str">
        <f t="shared" si="20"/>
        <v>28619-5</v>
      </c>
      <c r="W22" s="2" t="str">
        <f t="shared" si="20"/>
        <v>2.16.840.1.113883.6.1</v>
      </c>
      <c r="X22" s="2" t="str">
        <f t="shared" si="20"/>
        <v>Ophthalmology Studies</v>
      </c>
      <c r="Y22" s="2" t="str">
        <f t="shared" si="20"/>
        <v>N</v>
      </c>
      <c r="Z22" s="5"/>
      <c r="AA22" s="2" t="str">
        <f t="shared" si="21"/>
        <v>2.16.840.1.113883.5.25</v>
      </c>
      <c r="AB22" s="2" t="str">
        <f t="shared" si="21"/>
        <v>Normal</v>
      </c>
      <c r="AC22" s="2" t="str">
        <f t="shared" si="19"/>
        <v>text/xml</v>
      </c>
      <c r="AD22" s="2" t="str">
        <f t="shared" si="21"/>
        <v>[system-specific]</v>
      </c>
      <c r="AE22" s="2" t="str">
        <f t="shared" si="21"/>
        <v>[system-specific]</v>
      </c>
      <c r="AF22" s="2" t="str">
        <f t="shared" si="21"/>
        <v>urn:uuid:7edca82f-054d-47f2-a032-9b2a5b5186c1</v>
      </c>
      <c r="AG22" s="2" t="str">
        <f t="shared" si="21"/>
        <v>[system-calculated]</v>
      </c>
      <c r="AH22" s="2" t="str">
        <f t="shared" si="21"/>
        <v>en-us</v>
      </c>
      <c r="AI22" s="2" t="str">
        <f t="shared" si="21"/>
        <v>^Welby^Marcus^^^Dr^MD</v>
      </c>
      <c r="AJ22" s="2" t="str">
        <f t="shared" si="21"/>
        <v>[system-specific]</v>
      </c>
      <c r="AK22" s="2" t="str">
        <f t="shared" si="21"/>
        <v>[system-calculated]</v>
      </c>
      <c r="AL22" s="2" t="str">
        <f t="shared" si="21"/>
        <v>[system-specific]</v>
      </c>
      <c r="AM22" s="2">
        <f t="shared" si="21"/>
        <v>0</v>
      </c>
      <c r="AN22" s="2" t="str">
        <f t="shared" si="21"/>
        <v>PID-3|[system-specific]</v>
      </c>
      <c r="AO22" s="2" t="str">
        <f t="shared" si="21"/>
        <v>PID-5|James^Gerald^^^</v>
      </c>
      <c r="AP22" s="2" t="str">
        <f t="shared" si="21"/>
        <v>PID-7|19740328</v>
      </c>
      <c r="AQ22" s="2" t="str">
        <f t="shared" si="21"/>
        <v>PID-8|M</v>
      </c>
      <c r="AR22" s="27" t="s">
        <v>398</v>
      </c>
      <c r="AS22" s="2" t="str">
        <f t="shared" si="21"/>
        <v>[system-specific]</v>
      </c>
      <c r="AT22" s="25" t="s">
        <v>202</v>
      </c>
      <c r="AU22" s="2" t="str">
        <f t="shared" ref="AU22:AW24" si="22">AU$3</f>
        <v>This is the comment</v>
      </c>
      <c r="AV22" s="2"/>
      <c r="AW22" s="2" t="str">
        <f t="shared" si="22"/>
        <v>ONC Validation</v>
      </c>
      <c r="AX22" s="27" t="s">
        <v>203</v>
      </c>
      <c r="AY22" s="2" t="str">
        <f t="shared" ref="AY22:BB24" si="23">AY$3</f>
        <v>Test Lead</v>
      </c>
      <c r="AZ22" s="2" t="str">
        <f t="shared" si="23"/>
        <v>Testing</v>
      </c>
      <c r="BA22" s="2" t="str">
        <f t="shared" si="23"/>
        <v>[system-specific]</v>
      </c>
      <c r="BB22" s="2" t="str">
        <f t="shared" si="23"/>
        <v>[system-specific]</v>
      </c>
    </row>
    <row r="23" spans="1:54" ht="12.75" customHeight="1" x14ac:dyDescent="0.15">
      <c r="A23" s="4" t="s">
        <v>204</v>
      </c>
      <c r="B23" s="2" t="s">
        <v>164</v>
      </c>
      <c r="C23" s="2" t="str">
        <f t="shared" ref="C23:G24" si="24">C$3</f>
        <v>Approved</v>
      </c>
      <c r="D23" s="2" t="str">
        <f t="shared" si="24"/>
        <v>34133-9</v>
      </c>
      <c r="E23" s="2" t="str">
        <f t="shared" si="24"/>
        <v>2.16.840.1.113883.6.1</v>
      </c>
      <c r="F23" s="25" t="s">
        <v>177</v>
      </c>
      <c r="G23" s="2">
        <f t="shared" si="24"/>
        <v>20070315</v>
      </c>
      <c r="H23" s="2">
        <f>H$3</f>
        <v>20070415</v>
      </c>
      <c r="I23" s="6" t="s">
        <v>205</v>
      </c>
      <c r="J23" s="2">
        <f t="shared" ref="J23:O24" si="25">J$3</f>
        <v>408478003</v>
      </c>
      <c r="K23" s="2" t="str">
        <f t="shared" si="25"/>
        <v>2.16.840.1.113883.6.96</v>
      </c>
      <c r="L23" s="2" t="str">
        <f t="shared" si="25"/>
        <v>Critical care medicine</v>
      </c>
      <c r="M23" s="2">
        <f t="shared" si="25"/>
        <v>36125001</v>
      </c>
      <c r="N23" s="2" t="str">
        <f t="shared" si="25"/>
        <v>2.16.840.1.113883.6.96</v>
      </c>
      <c r="O23" s="2" t="str">
        <f t="shared" si="25"/>
        <v>Hospital-trauma center</v>
      </c>
      <c r="P23" s="2" t="str">
        <f>P$3</f>
        <v>T-32000</v>
      </c>
      <c r="Q23" s="5"/>
      <c r="R23" s="2" t="str">
        <f t="shared" si="20"/>
        <v>SNM3</v>
      </c>
      <c r="S23" s="2" t="str">
        <f t="shared" si="20"/>
        <v>urn:ihe:pcc:edr:2007</v>
      </c>
      <c r="T23" s="2" t="str">
        <f t="shared" si="20"/>
        <v>2.16.840.1.113883.3.88.12.80.73</v>
      </c>
      <c r="U23" s="2" t="str">
        <f t="shared" si="20"/>
        <v>Emergency Department Referral (EDR)</v>
      </c>
      <c r="V23" s="2" t="str">
        <f t="shared" si="20"/>
        <v>28619-5</v>
      </c>
      <c r="W23" s="2" t="str">
        <f t="shared" si="20"/>
        <v>2.16.840.1.113883.6.1</v>
      </c>
      <c r="X23" s="2" t="str">
        <f t="shared" si="20"/>
        <v>Ophthalmology Studies</v>
      </c>
      <c r="Y23" s="2" t="str">
        <f t="shared" si="20"/>
        <v>N</v>
      </c>
      <c r="Z23" s="5"/>
      <c r="AA23" s="2" t="str">
        <f t="shared" ref="AA23:AE24" si="26">AA$3</f>
        <v>2.16.840.1.113883.5.25</v>
      </c>
      <c r="AB23" s="2" t="str">
        <f t="shared" si="26"/>
        <v>Normal</v>
      </c>
      <c r="AC23" s="2" t="str">
        <f t="shared" si="26"/>
        <v>text/xml</v>
      </c>
      <c r="AD23" s="2" t="str">
        <f t="shared" si="26"/>
        <v>[system-specific]</v>
      </c>
      <c r="AE23" s="2" t="str">
        <f t="shared" si="26"/>
        <v>[system-specific]</v>
      </c>
      <c r="AF23" s="6" t="s">
        <v>206</v>
      </c>
      <c r="AG23" s="6" t="s">
        <v>205</v>
      </c>
      <c r="AH23" s="2" t="str">
        <f>AH$3</f>
        <v>en-us</v>
      </c>
      <c r="AI23" s="26" t="str">
        <f t="shared" si="21"/>
        <v>^Welby^Marcus^^^Dr^MD</v>
      </c>
      <c r="AJ23" s="2" t="str">
        <f>AJ$3</f>
        <v>[system-specific]</v>
      </c>
      <c r="AK23" s="6" t="s">
        <v>205</v>
      </c>
      <c r="AL23" s="2" t="str">
        <f t="shared" ref="AL23:AS24" si="27">AL$3</f>
        <v>[system-specific]</v>
      </c>
      <c r="AM23" s="2">
        <f t="shared" si="27"/>
        <v>0</v>
      </c>
      <c r="AN23" s="2" t="str">
        <f t="shared" si="27"/>
        <v>PID-3|[system-specific]</v>
      </c>
      <c r="AO23" s="2" t="str">
        <f t="shared" si="27"/>
        <v>PID-5|James^Gerald^^^</v>
      </c>
      <c r="AP23" s="2" t="str">
        <f t="shared" si="27"/>
        <v>PID-7|19740328</v>
      </c>
      <c r="AQ23" s="2" t="str">
        <f t="shared" si="27"/>
        <v>PID-8|M</v>
      </c>
      <c r="AR23" s="27" t="s">
        <v>398</v>
      </c>
      <c r="AS23" s="2" t="str">
        <f t="shared" si="27"/>
        <v>[system-specific]</v>
      </c>
      <c r="AT23" s="8" t="s">
        <v>404</v>
      </c>
      <c r="AU23" s="2" t="str">
        <f t="shared" si="22"/>
        <v>This is the comment</v>
      </c>
      <c r="AV23" s="2"/>
      <c r="AW23" s="2" t="str">
        <f t="shared" si="22"/>
        <v>ONC Validation</v>
      </c>
      <c r="AX23" s="27" t="s">
        <v>433</v>
      </c>
      <c r="AY23" s="2" t="str">
        <f t="shared" si="23"/>
        <v>Test Lead</v>
      </c>
      <c r="AZ23" s="2" t="str">
        <f t="shared" si="23"/>
        <v>Testing</v>
      </c>
      <c r="BA23" s="2" t="str">
        <f t="shared" si="23"/>
        <v>[system-specific]</v>
      </c>
      <c r="BB23" s="2" t="str">
        <f t="shared" si="23"/>
        <v>[system-specific]</v>
      </c>
    </row>
    <row r="24" spans="1:54" ht="12.75" customHeight="1" x14ac:dyDescent="0.15">
      <c r="A24" s="24" t="s">
        <v>394</v>
      </c>
      <c r="B24" s="2" t="s">
        <v>164</v>
      </c>
      <c r="C24" s="2" t="str">
        <f t="shared" si="24"/>
        <v>Approved</v>
      </c>
      <c r="D24" s="2" t="str">
        <f t="shared" si="24"/>
        <v>34133-9</v>
      </c>
      <c r="E24" s="2" t="str">
        <f t="shared" si="24"/>
        <v>2.16.840.1.113883.6.1</v>
      </c>
      <c r="F24" s="25" t="s">
        <v>177</v>
      </c>
      <c r="G24" s="2">
        <f t="shared" si="24"/>
        <v>20070315</v>
      </c>
      <c r="H24" s="2">
        <f>H$3</f>
        <v>20070415</v>
      </c>
      <c r="I24" s="6" t="s">
        <v>205</v>
      </c>
      <c r="J24" s="2">
        <f t="shared" si="25"/>
        <v>408478003</v>
      </c>
      <c r="K24" s="2" t="str">
        <f t="shared" si="25"/>
        <v>2.16.840.1.113883.6.96</v>
      </c>
      <c r="L24" s="2" t="str">
        <f t="shared" si="25"/>
        <v>Critical care medicine</v>
      </c>
      <c r="M24" s="2">
        <f t="shared" si="25"/>
        <v>36125001</v>
      </c>
      <c r="N24" s="2" t="str">
        <f t="shared" si="25"/>
        <v>2.16.840.1.113883.6.96</v>
      </c>
      <c r="O24" s="2" t="str">
        <f t="shared" si="25"/>
        <v>Hospital-trauma center</v>
      </c>
      <c r="P24" s="2" t="str">
        <f>P$3</f>
        <v>T-32000</v>
      </c>
      <c r="Q24" s="5"/>
      <c r="R24" s="2" t="str">
        <f t="shared" si="20"/>
        <v>SNM3</v>
      </c>
      <c r="S24" s="2" t="str">
        <f t="shared" si="20"/>
        <v>urn:ihe:pcc:edr:2007</v>
      </c>
      <c r="T24" s="2" t="str">
        <f t="shared" si="20"/>
        <v>2.16.840.1.113883.3.88.12.80.73</v>
      </c>
      <c r="U24" s="2" t="str">
        <f t="shared" si="20"/>
        <v>Emergency Department Referral (EDR)</v>
      </c>
      <c r="V24" s="2" t="str">
        <f t="shared" si="20"/>
        <v>28619-5</v>
      </c>
      <c r="W24" s="2" t="str">
        <f t="shared" si="20"/>
        <v>2.16.840.1.113883.6.1</v>
      </c>
      <c r="X24" s="2" t="str">
        <f t="shared" si="20"/>
        <v>Ophthalmology Studies</v>
      </c>
      <c r="Y24" s="2" t="str">
        <f t="shared" si="20"/>
        <v>N</v>
      </c>
      <c r="Z24" s="5"/>
      <c r="AA24" s="2" t="str">
        <f t="shared" si="26"/>
        <v>2.16.840.1.113883.5.25</v>
      </c>
      <c r="AB24" s="2" t="str">
        <f t="shared" si="26"/>
        <v>Normal</v>
      </c>
      <c r="AC24" s="2" t="str">
        <f t="shared" si="26"/>
        <v>text/xml</v>
      </c>
      <c r="AD24" s="2" t="str">
        <f t="shared" si="26"/>
        <v>[system-specific]</v>
      </c>
      <c r="AE24" s="2" t="str">
        <f t="shared" si="26"/>
        <v>[system-specific]</v>
      </c>
      <c r="AF24" s="2" t="str">
        <f t="shared" si="21"/>
        <v>urn:uuid:7edca82f-054d-47f2-a032-9b2a5b5186c1</v>
      </c>
      <c r="AG24" s="2" t="str">
        <f t="shared" si="21"/>
        <v>[system-calculated]</v>
      </c>
      <c r="AH24" s="2" t="str">
        <f>AH$3</f>
        <v>en-us</v>
      </c>
      <c r="AI24" s="2" t="str">
        <f t="shared" si="21"/>
        <v>^Welby^Marcus^^^Dr^MD</v>
      </c>
      <c r="AJ24" s="2" t="str">
        <f>AJ$3</f>
        <v>[system-specific]</v>
      </c>
      <c r="AK24" s="26" t="str">
        <f t="shared" si="21"/>
        <v>[system-calculated]</v>
      </c>
      <c r="AL24" s="2" t="str">
        <f t="shared" si="27"/>
        <v>[system-specific]</v>
      </c>
      <c r="AM24" s="2">
        <f t="shared" si="27"/>
        <v>0</v>
      </c>
      <c r="AN24" s="2" t="str">
        <f t="shared" si="27"/>
        <v>PID-3|[system-specific]</v>
      </c>
      <c r="AO24" s="2" t="str">
        <f t="shared" si="27"/>
        <v>PID-5|James^Gerald^^^</v>
      </c>
      <c r="AP24" s="2" t="str">
        <f t="shared" si="27"/>
        <v>PID-7|19740328</v>
      </c>
      <c r="AQ24" s="2" t="str">
        <f t="shared" si="27"/>
        <v>PID-8|M</v>
      </c>
      <c r="AR24" s="27" t="s">
        <v>398</v>
      </c>
      <c r="AS24" s="2" t="str">
        <f t="shared" si="27"/>
        <v>[system-specific]</v>
      </c>
      <c r="AT24" s="8" t="s">
        <v>405</v>
      </c>
      <c r="AU24" s="2" t="str">
        <f t="shared" si="22"/>
        <v>This is the comment</v>
      </c>
      <c r="AV24" s="2"/>
      <c r="AW24" s="2" t="str">
        <f t="shared" si="22"/>
        <v>ONC Validation</v>
      </c>
      <c r="AX24" s="27" t="s">
        <v>434</v>
      </c>
      <c r="AY24" s="2" t="str">
        <f t="shared" si="23"/>
        <v>Test Lead</v>
      </c>
      <c r="AZ24" s="2" t="str">
        <f t="shared" si="23"/>
        <v>Testing</v>
      </c>
      <c r="BA24" s="2" t="str">
        <f t="shared" si="23"/>
        <v>[system-specific]</v>
      </c>
      <c r="BB24" s="2" t="str">
        <f t="shared" si="23"/>
        <v>[system-specific]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Updates</vt:lpstr>
      <vt:lpstr>Participant Patient List</vt:lpstr>
      <vt:lpstr>Product Patient List</vt:lpstr>
      <vt:lpstr>Patient Mapping &amp; Associations</vt:lpstr>
      <vt:lpstr>Document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Blanca Davis</cp:lastModifiedBy>
  <dcterms:created xsi:type="dcterms:W3CDTF">2013-08-22T16:58:57Z</dcterms:created>
  <dcterms:modified xsi:type="dcterms:W3CDTF">2018-07-13T03:59:02Z</dcterms:modified>
</cp:coreProperties>
</file>